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Expenditure Accounts/"/>
    </mc:Choice>
  </mc:AlternateContent>
  <xr:revisionPtr revIDLastSave="1897" documentId="11_DFF850D04FEE66B6B63A873B6472F1A707DEC156" xr6:coauthVersionLast="47" xr6:coauthVersionMax="47" xr10:uidLastSave="{F2EB8F25-C55A-44AF-93AD-4537A9EC6C9F}"/>
  <bookViews>
    <workbookView xWindow="-120" yWindow="-120" windowWidth="29040" windowHeight="15720" tabRatio="786" xr2:uid="{00000000-000D-0000-FFFF-FFFF00000000}"/>
  </bookViews>
  <sheets>
    <sheet name="County Expenditures" sheetId="33" r:id="rId1"/>
    <sheet name="Municipal Expenditures" sheetId="34" r:id="rId2"/>
    <sheet name="SD Expenditures" sheetId="35" r:id="rId3"/>
  </sheets>
  <definedNames>
    <definedName name="_xlnm.Print_Area" localSheetId="0">'County Expenditures'!$A$1:$V$76</definedName>
    <definedName name="_xlnm.Print_Area" localSheetId="1">'Municipal Expenditures'!$A$1:$W$423</definedName>
    <definedName name="_xlnm.Print_Area" localSheetId="2">'SD Expenditures'!$A$1:$X$646</definedName>
    <definedName name="_xlnm.Print_Titles" localSheetId="0">'County Expenditures'!$1:$3</definedName>
    <definedName name="_xlnm.Print_Titles" localSheetId="1">'Municipal Expenditures'!$1:$3</definedName>
    <definedName name="_xlnm.Print_Titles" localSheetId="2">'SD Expenditures'!$1:$3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38" i="35" l="1"/>
  <c r="W634" i="35"/>
  <c r="W621" i="35"/>
  <c r="W622" i="35"/>
  <c r="W619" i="35"/>
  <c r="W618" i="35"/>
  <c r="W609" i="35"/>
  <c r="W607" i="35"/>
  <c r="W578" i="35"/>
  <c r="W572" i="35"/>
  <c r="W568" i="35"/>
  <c r="W562" i="35"/>
  <c r="W513" i="35"/>
  <c r="W502" i="35"/>
  <c r="W478" i="35"/>
  <c r="W476" i="35"/>
  <c r="W474" i="35"/>
  <c r="W466" i="35"/>
  <c r="W462" i="35"/>
  <c r="W458" i="35"/>
  <c r="W456" i="35"/>
  <c r="W449" i="35"/>
  <c r="W446" i="35"/>
  <c r="W445" i="35"/>
  <c r="W438" i="35"/>
  <c r="W428" i="35"/>
  <c r="W429" i="35"/>
  <c r="W422" i="35"/>
  <c r="W413" i="35"/>
  <c r="W412" i="35"/>
  <c r="W370" i="35" l="1"/>
  <c r="W360" i="35"/>
  <c r="W344" i="35"/>
  <c r="W327" i="35"/>
  <c r="W287" i="35"/>
  <c r="W284" i="35"/>
  <c r="W279" i="35"/>
  <c r="W278" i="35"/>
  <c r="W271" i="35"/>
  <c r="W225" i="35"/>
  <c r="W220" i="35"/>
  <c r="W131" i="35"/>
  <c r="W126" i="35"/>
  <c r="W123" i="35"/>
  <c r="W106" i="35"/>
  <c r="W98" i="35"/>
  <c r="W90" i="35"/>
  <c r="W62" i="35"/>
  <c r="W58" i="35"/>
  <c r="W30" i="35"/>
  <c r="W23" i="35"/>
  <c r="W13" i="35"/>
  <c r="U642" i="35"/>
  <c r="U640" i="35"/>
  <c r="T419" i="34"/>
  <c r="T417" i="34"/>
  <c r="S72" i="33"/>
  <c r="S70" i="33"/>
  <c r="W635" i="35"/>
  <c r="W629" i="35"/>
  <c r="W625" i="35"/>
  <c r="W557" i="35"/>
  <c r="W515" i="35"/>
  <c r="W508" i="35"/>
  <c r="W498" i="35"/>
  <c r="W472" i="35"/>
  <c r="W470" i="35"/>
  <c r="W471" i="35"/>
  <c r="W459" i="35"/>
  <c r="W443" i="35"/>
  <c r="W427" i="35"/>
  <c r="W416" i="35"/>
  <c r="W411" i="35"/>
  <c r="W408" i="35"/>
  <c r="W398" i="35"/>
  <c r="W390" i="35" l="1"/>
  <c r="W383" i="35"/>
  <c r="W381" i="35"/>
  <c r="W382" i="35"/>
  <c r="W368" i="35"/>
  <c r="W364" i="35"/>
  <c r="W356" i="35"/>
  <c r="W296" i="35"/>
  <c r="W277" i="35"/>
  <c r="W280" i="35"/>
  <c r="W275" i="35"/>
  <c r="W255" i="35"/>
  <c r="W242" i="35"/>
  <c r="W150" i="35"/>
  <c r="W122" i="35"/>
  <c r="W118" i="35"/>
  <c r="W105" i="35"/>
  <c r="W101" i="35"/>
  <c r="W96" i="35"/>
  <c r="W92" i="35"/>
  <c r="W68" i="35"/>
  <c r="W60" i="35"/>
  <c r="W43" i="35"/>
  <c r="W5" i="35"/>
  <c r="T642" i="35" l="1"/>
  <c r="T640" i="35"/>
  <c r="S419" i="34"/>
  <c r="S417" i="34"/>
  <c r="R72" i="33"/>
  <c r="R70" i="33"/>
  <c r="U641" i="35" l="1"/>
  <c r="S418" i="34"/>
  <c r="T418" i="34"/>
  <c r="R71" i="33"/>
  <c r="S71" i="33"/>
  <c r="W631" i="35"/>
  <c r="W617" i="35"/>
  <c r="W611" i="35"/>
  <c r="W584" i="35"/>
  <c r="W571" i="35"/>
  <c r="W546" i="35"/>
  <c r="W528" i="35"/>
  <c r="W519" i="35"/>
  <c r="W504" i="35"/>
  <c r="W454" i="35"/>
  <c r="W434" i="35"/>
  <c r="W349" i="35"/>
  <c r="W291" i="35"/>
  <c r="W286" i="35"/>
  <c r="W276" i="35"/>
  <c r="W243" i="35"/>
  <c r="W224" i="35"/>
  <c r="W203" i="35"/>
  <c r="W184" i="35"/>
  <c r="W176" i="35"/>
  <c r="W173" i="35"/>
  <c r="W169" i="35"/>
  <c r="W168" i="35"/>
  <c r="W152" i="35"/>
  <c r="W151" i="35"/>
  <c r="W149" i="35"/>
  <c r="W139" i="35"/>
  <c r="W124" i="35"/>
  <c r="W46" i="35"/>
  <c r="S642" i="35"/>
  <c r="S640" i="35"/>
  <c r="R419" i="34"/>
  <c r="R417" i="34"/>
  <c r="Q72" i="33"/>
  <c r="Q70" i="33"/>
  <c r="Q71" i="33" s="1"/>
  <c r="V287" i="34"/>
  <c r="V5" i="34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W7" i="35"/>
  <c r="W8" i="35"/>
  <c r="W9" i="35"/>
  <c r="W10" i="35"/>
  <c r="W11" i="35"/>
  <c r="W12" i="35"/>
  <c r="W14" i="35"/>
  <c r="W15" i="35"/>
  <c r="W16" i="35"/>
  <c r="W17" i="35"/>
  <c r="W18" i="35"/>
  <c r="W19" i="35"/>
  <c r="W20" i="35"/>
  <c r="W21" i="35"/>
  <c r="W22" i="35"/>
  <c r="W24" i="35"/>
  <c r="W25" i="35"/>
  <c r="W26" i="35"/>
  <c r="W27" i="35"/>
  <c r="W28" i="35"/>
  <c r="W29" i="35"/>
  <c r="W31" i="35"/>
  <c r="W32" i="35"/>
  <c r="W33" i="35"/>
  <c r="W34" i="35"/>
  <c r="W35" i="35"/>
  <c r="W36" i="35"/>
  <c r="W37" i="35"/>
  <c r="W38" i="35"/>
  <c r="W39" i="35"/>
  <c r="W40" i="35"/>
  <c r="W41" i="35"/>
  <c r="W42" i="35"/>
  <c r="W44" i="35"/>
  <c r="W45" i="35"/>
  <c r="W47" i="35"/>
  <c r="W48" i="35"/>
  <c r="W49" i="35"/>
  <c r="W50" i="35"/>
  <c r="W51" i="35"/>
  <c r="W52" i="35"/>
  <c r="W53" i="35"/>
  <c r="W54" i="35"/>
  <c r="W55" i="35"/>
  <c r="W56" i="35"/>
  <c r="W57" i="35"/>
  <c r="W59" i="35"/>
  <c r="W61" i="35"/>
  <c r="W63" i="35"/>
  <c r="W64" i="35"/>
  <c r="W65" i="35"/>
  <c r="W66" i="35"/>
  <c r="W67" i="35"/>
  <c r="W69" i="35"/>
  <c r="W70" i="35"/>
  <c r="W71" i="35"/>
  <c r="W72" i="35"/>
  <c r="W73" i="35"/>
  <c r="W74" i="35"/>
  <c r="W75" i="35"/>
  <c r="W76" i="35"/>
  <c r="W77" i="35"/>
  <c r="W78" i="35"/>
  <c r="W79" i="35"/>
  <c r="W80" i="35"/>
  <c r="W81" i="35"/>
  <c r="W82" i="35"/>
  <c r="W83" i="35"/>
  <c r="W84" i="35"/>
  <c r="W85" i="35"/>
  <c r="W86" i="35"/>
  <c r="W87" i="35"/>
  <c r="W88" i="35"/>
  <c r="W89" i="35"/>
  <c r="W91" i="35"/>
  <c r="W93" i="35"/>
  <c r="W94" i="35"/>
  <c r="W95" i="35"/>
  <c r="W97" i="35"/>
  <c r="W99" i="35"/>
  <c r="W100" i="35"/>
  <c r="W102" i="35"/>
  <c r="W103" i="35"/>
  <c r="W104" i="35"/>
  <c r="W107" i="35"/>
  <c r="W108" i="35"/>
  <c r="W109" i="35"/>
  <c r="W110" i="35"/>
  <c r="W111" i="35"/>
  <c r="W112" i="35"/>
  <c r="W113" i="35"/>
  <c r="W114" i="35"/>
  <c r="W115" i="35"/>
  <c r="W116" i="35"/>
  <c r="W117" i="35"/>
  <c r="W119" i="35"/>
  <c r="W120" i="35"/>
  <c r="W121" i="35"/>
  <c r="W125" i="35"/>
  <c r="W127" i="35"/>
  <c r="W128" i="35"/>
  <c r="W129" i="35"/>
  <c r="W130" i="35"/>
  <c r="W132" i="35"/>
  <c r="W133" i="35"/>
  <c r="W134" i="35"/>
  <c r="W135" i="35"/>
  <c r="W136" i="35"/>
  <c r="W137" i="35"/>
  <c r="W138" i="35"/>
  <c r="W140" i="35"/>
  <c r="W141" i="35"/>
  <c r="W142" i="35"/>
  <c r="W143" i="35"/>
  <c r="W144" i="35"/>
  <c r="W145" i="35"/>
  <c r="W146" i="35"/>
  <c r="W147" i="35"/>
  <c r="W148" i="35"/>
  <c r="W153" i="35"/>
  <c r="W154" i="35"/>
  <c r="W155" i="35"/>
  <c r="W156" i="35"/>
  <c r="W157" i="35"/>
  <c r="W158" i="35"/>
  <c r="W159" i="35"/>
  <c r="W160" i="35"/>
  <c r="W161" i="35"/>
  <c r="W162" i="35"/>
  <c r="W163" i="35"/>
  <c r="W164" i="35"/>
  <c r="W165" i="35"/>
  <c r="W166" i="35"/>
  <c r="W167" i="35"/>
  <c r="W170" i="35"/>
  <c r="W171" i="35"/>
  <c r="W172" i="35"/>
  <c r="W174" i="35"/>
  <c r="W175" i="35"/>
  <c r="W177" i="35"/>
  <c r="W178" i="35"/>
  <c r="W179" i="35"/>
  <c r="W180" i="35"/>
  <c r="W181" i="35"/>
  <c r="W182" i="35"/>
  <c r="W183" i="35"/>
  <c r="W185" i="35"/>
  <c r="W186" i="35"/>
  <c r="W187" i="35"/>
  <c r="W188" i="35"/>
  <c r="W189" i="35"/>
  <c r="W190" i="35"/>
  <c r="W191" i="35"/>
  <c r="W192" i="35"/>
  <c r="W193" i="35"/>
  <c r="W194" i="35"/>
  <c r="W195" i="35"/>
  <c r="W196" i="35"/>
  <c r="W197" i="35"/>
  <c r="W198" i="35"/>
  <c r="W199" i="35"/>
  <c r="W200" i="35"/>
  <c r="W201" i="35"/>
  <c r="W202" i="35"/>
  <c r="W204" i="35"/>
  <c r="W205" i="35"/>
  <c r="W206" i="35"/>
  <c r="W207" i="35"/>
  <c r="W208" i="35"/>
  <c r="W209" i="35"/>
  <c r="W210" i="35"/>
  <c r="W211" i="35"/>
  <c r="W212" i="35"/>
  <c r="W213" i="35"/>
  <c r="W214" i="35"/>
  <c r="W215" i="35"/>
  <c r="W216" i="35"/>
  <c r="W217" i="35"/>
  <c r="W218" i="35"/>
  <c r="W219" i="35"/>
  <c r="W221" i="35"/>
  <c r="W222" i="35"/>
  <c r="W223" i="35"/>
  <c r="W226" i="35"/>
  <c r="W227" i="35"/>
  <c r="W228" i="35"/>
  <c r="W229" i="35"/>
  <c r="W230" i="35"/>
  <c r="W231" i="35"/>
  <c r="W232" i="35"/>
  <c r="W233" i="35"/>
  <c r="W234" i="35"/>
  <c r="W235" i="35"/>
  <c r="W236" i="35"/>
  <c r="W237" i="35"/>
  <c r="W238" i="35"/>
  <c r="W239" i="35"/>
  <c r="W240" i="35"/>
  <c r="W241" i="35"/>
  <c r="W244" i="35"/>
  <c r="W245" i="35"/>
  <c r="W246" i="35"/>
  <c r="W247" i="35"/>
  <c r="W248" i="35"/>
  <c r="W249" i="35"/>
  <c r="W250" i="35"/>
  <c r="W251" i="35"/>
  <c r="W252" i="35"/>
  <c r="W253" i="35"/>
  <c r="W254" i="35"/>
  <c r="W256" i="35"/>
  <c r="W257" i="35"/>
  <c r="W258" i="35"/>
  <c r="W259" i="35"/>
  <c r="W260" i="35"/>
  <c r="W261" i="35"/>
  <c r="W262" i="35"/>
  <c r="W263" i="35"/>
  <c r="W264" i="35"/>
  <c r="W265" i="35"/>
  <c r="W266" i="35"/>
  <c r="W267" i="35"/>
  <c r="W268" i="35"/>
  <c r="W269" i="35"/>
  <c r="W270" i="35"/>
  <c r="W272" i="35"/>
  <c r="W273" i="35"/>
  <c r="W274" i="35"/>
  <c r="W281" i="35"/>
  <c r="W282" i="35"/>
  <c r="W283" i="35"/>
  <c r="W285" i="35"/>
  <c r="W288" i="35"/>
  <c r="W289" i="35"/>
  <c r="W290" i="35"/>
  <c r="W292" i="35"/>
  <c r="W293" i="35"/>
  <c r="W294" i="35"/>
  <c r="W295" i="35"/>
  <c r="W297" i="35"/>
  <c r="W298" i="35"/>
  <c r="W299" i="35"/>
  <c r="W300" i="35"/>
  <c r="W301" i="35"/>
  <c r="W302" i="35"/>
  <c r="W303" i="35"/>
  <c r="W304" i="35"/>
  <c r="W305" i="35"/>
  <c r="W306" i="35"/>
  <c r="W307" i="35"/>
  <c r="W308" i="35"/>
  <c r="W309" i="35"/>
  <c r="W310" i="35"/>
  <c r="W311" i="35"/>
  <c r="W312" i="35"/>
  <c r="W313" i="35"/>
  <c r="W314" i="35"/>
  <c r="W315" i="35"/>
  <c r="W316" i="35"/>
  <c r="W317" i="35"/>
  <c r="W318" i="35"/>
  <c r="W319" i="35"/>
  <c r="W320" i="35"/>
  <c r="W321" i="35"/>
  <c r="W322" i="35"/>
  <c r="W323" i="35"/>
  <c r="W324" i="35"/>
  <c r="W325" i="35"/>
  <c r="W326" i="35"/>
  <c r="W328" i="35"/>
  <c r="W329" i="35"/>
  <c r="W330" i="35"/>
  <c r="W331" i="35"/>
  <c r="W332" i="35"/>
  <c r="W333" i="35"/>
  <c r="W334" i="35"/>
  <c r="W335" i="35"/>
  <c r="W336" i="35"/>
  <c r="W337" i="35"/>
  <c r="W338" i="35"/>
  <c r="W339" i="35"/>
  <c r="W340" i="35"/>
  <c r="W341" i="35"/>
  <c r="W342" i="35"/>
  <c r="W343" i="35"/>
  <c r="W345" i="35"/>
  <c r="W346" i="35"/>
  <c r="W347" i="35"/>
  <c r="W348" i="35"/>
  <c r="W350" i="35"/>
  <c r="W351" i="35"/>
  <c r="W352" i="35"/>
  <c r="W353" i="35"/>
  <c r="W354" i="35"/>
  <c r="W355" i="35"/>
  <c r="W357" i="35"/>
  <c r="W358" i="35"/>
  <c r="W359" i="35"/>
  <c r="W361" i="35"/>
  <c r="W362" i="35"/>
  <c r="W363" i="35"/>
  <c r="W365" i="35"/>
  <c r="W366" i="35"/>
  <c r="W367" i="35"/>
  <c r="W369" i="35"/>
  <c r="W371" i="35"/>
  <c r="W372" i="35"/>
  <c r="W373" i="35"/>
  <c r="W374" i="35"/>
  <c r="W375" i="35"/>
  <c r="W376" i="35"/>
  <c r="W377" i="35"/>
  <c r="W378" i="35"/>
  <c r="W379" i="35"/>
  <c r="W380" i="35"/>
  <c r="W384" i="35"/>
  <c r="W385" i="35"/>
  <c r="W386" i="35"/>
  <c r="W387" i="35"/>
  <c r="W388" i="35"/>
  <c r="W389" i="35"/>
  <c r="W391" i="35"/>
  <c r="W392" i="35"/>
  <c r="W393" i="35"/>
  <c r="W394" i="35"/>
  <c r="W395" i="35"/>
  <c r="W396" i="35"/>
  <c r="W397" i="35"/>
  <c r="W399" i="35"/>
  <c r="W400" i="35"/>
  <c r="W401" i="35"/>
  <c r="W402" i="35"/>
  <c r="W403" i="35"/>
  <c r="W404" i="35"/>
  <c r="W405" i="35"/>
  <c r="W406" i="35"/>
  <c r="W407" i="35"/>
  <c r="W409" i="35"/>
  <c r="W410" i="35"/>
  <c r="W414" i="35"/>
  <c r="W415" i="35"/>
  <c r="W417" i="35"/>
  <c r="W418" i="35"/>
  <c r="W419" i="35"/>
  <c r="W420" i="35"/>
  <c r="W421" i="35"/>
  <c r="W423" i="35"/>
  <c r="W424" i="35"/>
  <c r="W425" i="35"/>
  <c r="W426" i="35"/>
  <c r="W430" i="35"/>
  <c r="W431" i="35"/>
  <c r="W432" i="35"/>
  <c r="W433" i="35"/>
  <c r="W435" i="35"/>
  <c r="W436" i="35"/>
  <c r="W437" i="35"/>
  <c r="W439" i="35"/>
  <c r="W440" i="35"/>
  <c r="W441" i="35"/>
  <c r="W442" i="35"/>
  <c r="W444" i="35"/>
  <c r="W447" i="35"/>
  <c r="W448" i="35"/>
  <c r="W450" i="35"/>
  <c r="W451" i="35"/>
  <c r="W452" i="35"/>
  <c r="W453" i="35"/>
  <c r="W455" i="35"/>
  <c r="W457" i="35"/>
  <c r="W460" i="35"/>
  <c r="W461" i="35"/>
  <c r="W463" i="35"/>
  <c r="W464" i="35"/>
  <c r="W465" i="35"/>
  <c r="W467" i="35"/>
  <c r="W468" i="35"/>
  <c r="W469" i="35"/>
  <c r="W473" i="35"/>
  <c r="W475" i="35"/>
  <c r="W477" i="35"/>
  <c r="W479" i="35"/>
  <c r="W480" i="35"/>
  <c r="W481" i="35"/>
  <c r="W482" i="35"/>
  <c r="W483" i="35"/>
  <c r="W484" i="35"/>
  <c r="W485" i="35"/>
  <c r="W486" i="35"/>
  <c r="W487" i="35"/>
  <c r="W488" i="35"/>
  <c r="W489" i="35"/>
  <c r="W490" i="35"/>
  <c r="W491" i="35"/>
  <c r="W492" i="35"/>
  <c r="W493" i="35"/>
  <c r="W494" i="35"/>
  <c r="W495" i="35"/>
  <c r="W496" i="35"/>
  <c r="W497" i="35"/>
  <c r="W499" i="35"/>
  <c r="W500" i="35"/>
  <c r="W501" i="35"/>
  <c r="W503" i="35"/>
  <c r="W505" i="35"/>
  <c r="W506" i="35"/>
  <c r="W507" i="35"/>
  <c r="W509" i="35"/>
  <c r="W510" i="35"/>
  <c r="W511" i="35"/>
  <c r="W512" i="35"/>
  <c r="W514" i="35"/>
  <c r="W516" i="35"/>
  <c r="W517" i="35"/>
  <c r="W518" i="35"/>
  <c r="W520" i="35"/>
  <c r="W521" i="35"/>
  <c r="W522" i="35"/>
  <c r="W523" i="35"/>
  <c r="W524" i="35"/>
  <c r="W525" i="35"/>
  <c r="W526" i="35"/>
  <c r="W527" i="35"/>
  <c r="W529" i="35"/>
  <c r="W530" i="35"/>
  <c r="W531" i="35"/>
  <c r="W532" i="35"/>
  <c r="W533" i="35"/>
  <c r="W534" i="35"/>
  <c r="W535" i="35"/>
  <c r="W536" i="35"/>
  <c r="W537" i="35"/>
  <c r="W538" i="35"/>
  <c r="W539" i="35"/>
  <c r="W540" i="35"/>
  <c r="W541" i="35"/>
  <c r="W542" i="35"/>
  <c r="W543" i="35"/>
  <c r="W544" i="35"/>
  <c r="W545" i="35"/>
  <c r="W547" i="35"/>
  <c r="W548" i="35"/>
  <c r="W549" i="35"/>
  <c r="W550" i="35"/>
  <c r="W551" i="35"/>
  <c r="W552" i="35"/>
  <c r="W553" i="35"/>
  <c r="W554" i="35"/>
  <c r="W555" i="35"/>
  <c r="W556" i="35"/>
  <c r="W558" i="35"/>
  <c r="W559" i="35"/>
  <c r="W560" i="35"/>
  <c r="W561" i="35"/>
  <c r="W563" i="35"/>
  <c r="W564" i="35"/>
  <c r="W565" i="35"/>
  <c r="W566" i="35"/>
  <c r="W567" i="35"/>
  <c r="W569" i="35"/>
  <c r="W570" i="35"/>
  <c r="W573" i="35"/>
  <c r="W574" i="35"/>
  <c r="W575" i="35"/>
  <c r="W576" i="35"/>
  <c r="W577" i="35"/>
  <c r="W579" i="35"/>
  <c r="W580" i="35"/>
  <c r="W581" i="35"/>
  <c r="W582" i="35"/>
  <c r="W583" i="35"/>
  <c r="W585" i="35"/>
  <c r="W586" i="35"/>
  <c r="W587" i="35"/>
  <c r="W588" i="35"/>
  <c r="W589" i="35"/>
  <c r="W590" i="35"/>
  <c r="W591" i="35"/>
  <c r="W592" i="35"/>
  <c r="W593" i="35"/>
  <c r="W594" i="35"/>
  <c r="W595" i="35"/>
  <c r="W596" i="35"/>
  <c r="W597" i="35"/>
  <c r="W598" i="35"/>
  <c r="W599" i="35"/>
  <c r="W600" i="35"/>
  <c r="W601" i="35"/>
  <c r="W602" i="35"/>
  <c r="W603" i="35"/>
  <c r="W604" i="35"/>
  <c r="W605" i="35"/>
  <c r="W606" i="35"/>
  <c r="W608" i="35"/>
  <c r="W610" i="35"/>
  <c r="W612" i="35"/>
  <c r="W613" i="35"/>
  <c r="W614" i="35"/>
  <c r="W615" i="35"/>
  <c r="W616" i="35"/>
  <c r="W620" i="35"/>
  <c r="W623" i="35"/>
  <c r="W624" i="35"/>
  <c r="W626" i="35"/>
  <c r="W627" i="35"/>
  <c r="W628" i="35"/>
  <c r="W630" i="35"/>
  <c r="W632" i="35"/>
  <c r="W633" i="35"/>
  <c r="W636" i="35"/>
  <c r="W637" i="35"/>
  <c r="W639" i="35"/>
  <c r="U5" i="33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W6" i="35"/>
  <c r="R642" i="35"/>
  <c r="R640" i="35"/>
  <c r="U419" i="34"/>
  <c r="Q419" i="34"/>
  <c r="Q417" i="34"/>
  <c r="V4" i="34"/>
  <c r="P72" i="33"/>
  <c r="P70" i="33"/>
  <c r="P71" i="33" s="1"/>
  <c r="W4" i="35"/>
  <c r="Q642" i="35"/>
  <c r="Q640" i="35"/>
  <c r="P419" i="34"/>
  <c r="P417" i="34"/>
  <c r="O72" i="33"/>
  <c r="O70" i="33"/>
  <c r="V642" i="35"/>
  <c r="V640" i="35"/>
  <c r="U417" i="34"/>
  <c r="U418" i="34" s="1"/>
  <c r="U4" i="33"/>
  <c r="T72" i="33"/>
  <c r="T70" i="33"/>
  <c r="T71" i="33" s="1"/>
  <c r="P642" i="35"/>
  <c r="P640" i="35"/>
  <c r="O419" i="34"/>
  <c r="O417" i="34"/>
  <c r="N72" i="33"/>
  <c r="N70" i="33"/>
  <c r="O71" i="33" s="1"/>
  <c r="N642" i="35"/>
  <c r="N640" i="35"/>
  <c r="M419" i="34"/>
  <c r="M417" i="34"/>
  <c r="L72" i="33"/>
  <c r="L70" i="33"/>
  <c r="L71" i="33" s="1"/>
  <c r="O642" i="35"/>
  <c r="O640" i="35"/>
  <c r="N417" i="34"/>
  <c r="N419" i="34"/>
  <c r="K72" i="33"/>
  <c r="K70" i="33"/>
  <c r="E642" i="35"/>
  <c r="F642" i="35"/>
  <c r="G642" i="35"/>
  <c r="H642" i="35"/>
  <c r="I642" i="35"/>
  <c r="J642" i="35"/>
  <c r="K642" i="35"/>
  <c r="L642" i="35"/>
  <c r="M642" i="35"/>
  <c r="D642" i="35"/>
  <c r="D419" i="34"/>
  <c r="E419" i="34"/>
  <c r="F419" i="34"/>
  <c r="G419" i="34"/>
  <c r="H419" i="34"/>
  <c r="I419" i="34"/>
  <c r="J419" i="34"/>
  <c r="K419" i="34"/>
  <c r="L419" i="34"/>
  <c r="C419" i="34"/>
  <c r="C72" i="33"/>
  <c r="D72" i="33"/>
  <c r="E72" i="33"/>
  <c r="F72" i="33"/>
  <c r="G72" i="33"/>
  <c r="H72" i="33"/>
  <c r="I72" i="33"/>
  <c r="J72" i="33"/>
  <c r="M72" i="33"/>
  <c r="B72" i="33"/>
  <c r="M640" i="35"/>
  <c r="K640" i="35"/>
  <c r="J640" i="35"/>
  <c r="I640" i="35"/>
  <c r="H640" i="35"/>
  <c r="G640" i="35"/>
  <c r="F640" i="35"/>
  <c r="E640" i="35"/>
  <c r="D640" i="35"/>
  <c r="L640" i="35"/>
  <c r="L417" i="34"/>
  <c r="K417" i="34"/>
  <c r="J417" i="34"/>
  <c r="I417" i="34"/>
  <c r="H417" i="34"/>
  <c r="G417" i="34"/>
  <c r="F417" i="34"/>
  <c r="E417" i="34"/>
  <c r="D417" i="34"/>
  <c r="C417" i="34"/>
  <c r="C70" i="33"/>
  <c r="C71" i="33" s="1"/>
  <c r="D70" i="33"/>
  <c r="D71" i="33" s="1"/>
  <c r="E70" i="33"/>
  <c r="E71" i="33" s="1"/>
  <c r="F70" i="33"/>
  <c r="F71" i="33" s="1"/>
  <c r="G70" i="33"/>
  <c r="H70" i="33"/>
  <c r="I70" i="33"/>
  <c r="I71" i="33"/>
  <c r="J70" i="33"/>
  <c r="J71" i="33" s="1"/>
  <c r="K71" i="33"/>
  <c r="M70" i="33"/>
  <c r="B70" i="33"/>
  <c r="K418" i="34"/>
  <c r="V641" i="35" l="1"/>
  <c r="S641" i="35"/>
  <c r="P641" i="35"/>
  <c r="R641" i="35"/>
  <c r="T641" i="35"/>
  <c r="O641" i="35"/>
  <c r="Q641" i="35"/>
  <c r="N641" i="35"/>
  <c r="N71" i="33"/>
  <c r="H71" i="33"/>
  <c r="Q418" i="34"/>
  <c r="G71" i="33"/>
  <c r="O418" i="34"/>
  <c r="J418" i="34"/>
  <c r="L418" i="34"/>
  <c r="N418" i="34"/>
  <c r="M418" i="34"/>
  <c r="M641" i="35"/>
  <c r="J641" i="35"/>
  <c r="K641" i="35"/>
  <c r="F641" i="35"/>
  <c r="G641" i="35"/>
  <c r="I641" i="35"/>
  <c r="W640" i="35"/>
  <c r="E641" i="35"/>
  <c r="H641" i="35"/>
  <c r="L641" i="35"/>
  <c r="P418" i="34"/>
  <c r="H418" i="34"/>
  <c r="I418" i="34"/>
  <c r="R418" i="34"/>
  <c r="E418" i="34"/>
  <c r="G418" i="34"/>
  <c r="F418" i="34"/>
  <c r="U70" i="33"/>
  <c r="V49" i="33" s="1"/>
  <c r="V417" i="34"/>
  <c r="W399" i="34" s="1"/>
  <c r="D418" i="34"/>
  <c r="M71" i="33"/>
  <c r="X634" i="35" l="1"/>
  <c r="X638" i="35"/>
  <c r="X622" i="35"/>
  <c r="X621" i="35"/>
  <c r="X619" i="35"/>
  <c r="X609" i="35"/>
  <c r="X618" i="35"/>
  <c r="X578" i="35"/>
  <c r="X607" i="35"/>
  <c r="X568" i="35"/>
  <c r="X572" i="35"/>
  <c r="X513" i="35"/>
  <c r="X562" i="35"/>
  <c r="X478" i="35"/>
  <c r="X502" i="35"/>
  <c r="X474" i="35"/>
  <c r="X476" i="35"/>
  <c r="X462" i="35"/>
  <c r="X466" i="35"/>
  <c r="X456" i="35"/>
  <c r="X458" i="35"/>
  <c r="X446" i="35"/>
  <c r="X449" i="35"/>
  <c r="X438" i="35"/>
  <c r="X445" i="35"/>
  <c r="X429" i="35"/>
  <c r="X428" i="35"/>
  <c r="X413" i="35"/>
  <c r="X422" i="35"/>
  <c r="X370" i="35"/>
  <c r="X412" i="35"/>
  <c r="X344" i="35"/>
  <c r="X360" i="35"/>
  <c r="X287" i="35"/>
  <c r="X327" i="35"/>
  <c r="X279" i="35"/>
  <c r="X284" i="35"/>
  <c r="X271" i="35"/>
  <c r="X278" i="35"/>
  <c r="X220" i="35"/>
  <c r="X225" i="35"/>
  <c r="X126" i="35"/>
  <c r="X131" i="35"/>
  <c r="X106" i="35"/>
  <c r="X123" i="35"/>
  <c r="X90" i="35"/>
  <c r="X98" i="35"/>
  <c r="X58" i="35"/>
  <c r="X62" i="35"/>
  <c r="X23" i="35"/>
  <c r="X30" i="35"/>
  <c r="X635" i="35"/>
  <c r="X13" i="35"/>
  <c r="W218" i="34"/>
  <c r="X625" i="35"/>
  <c r="X629" i="35"/>
  <c r="X515" i="35"/>
  <c r="X557" i="35"/>
  <c r="X498" i="35"/>
  <c r="X508" i="35"/>
  <c r="X459" i="35"/>
  <c r="X472" i="35"/>
  <c r="X470" i="35"/>
  <c r="X471" i="35"/>
  <c r="X427" i="35"/>
  <c r="X443" i="35"/>
  <c r="X411" i="35"/>
  <c r="X416" i="35"/>
  <c r="X398" i="35"/>
  <c r="X408" i="35"/>
  <c r="X383" i="35"/>
  <c r="X390" i="35"/>
  <c r="X381" i="35"/>
  <c r="X382" i="35"/>
  <c r="X364" i="35"/>
  <c r="X368" i="35"/>
  <c r="X296" i="35"/>
  <c r="X356" i="35"/>
  <c r="X280" i="35"/>
  <c r="X277" i="35"/>
  <c r="X255" i="35"/>
  <c r="X275" i="35"/>
  <c r="X150" i="35"/>
  <c r="X242" i="35"/>
  <c r="X118" i="35"/>
  <c r="X122" i="35"/>
  <c r="X101" i="35"/>
  <c r="X105" i="35"/>
  <c r="X92" i="35"/>
  <c r="X96" i="35"/>
  <c r="X60" i="35"/>
  <c r="X68" i="35"/>
  <c r="X550" i="35"/>
  <c r="X43" i="35"/>
  <c r="X69" i="35"/>
  <c r="X441" i="35"/>
  <c r="X238" i="35"/>
  <c r="X5" i="35"/>
  <c r="X100" i="35"/>
  <c r="X180" i="35"/>
  <c r="X210" i="35"/>
  <c r="X11" i="35"/>
  <c r="X229" i="35"/>
  <c r="X376" i="35"/>
  <c r="X139" i="35"/>
  <c r="X130" i="35"/>
  <c r="X316" i="35"/>
  <c r="X151" i="35"/>
  <c r="X616" i="35"/>
  <c r="X567" i="35"/>
  <c r="X605" i="35"/>
  <c r="X247" i="35"/>
  <c r="X82" i="35"/>
  <c r="X260" i="35"/>
  <c r="X434" i="35"/>
  <c r="X52" i="35"/>
  <c r="X113" i="35"/>
  <c r="X249" i="35"/>
  <c r="X219" i="35"/>
  <c r="X325" i="35"/>
  <c r="X104" i="35"/>
  <c r="X507" i="35"/>
  <c r="X432" i="35"/>
  <c r="X589" i="35"/>
  <c r="X26" i="35"/>
  <c r="X63" i="35"/>
  <c r="X506" i="35"/>
  <c r="X18" i="35"/>
  <c r="X403" i="35"/>
  <c r="X160" i="35"/>
  <c r="X285" i="35"/>
  <c r="X329" i="35"/>
  <c r="X632" i="35"/>
  <c r="X531" i="35"/>
  <c r="X88" i="35"/>
  <c r="X95" i="35"/>
  <c r="X485" i="35"/>
  <c r="X464" i="35"/>
  <c r="X374" i="35"/>
  <c r="X366" i="35"/>
  <c r="X217" i="35"/>
  <c r="X298" i="35"/>
  <c r="X166" i="35"/>
  <c r="X426" i="35"/>
  <c r="X386" i="35"/>
  <c r="X258" i="35"/>
  <c r="X419" i="35"/>
  <c r="X487" i="35"/>
  <c r="X532" i="35"/>
  <c r="X50" i="35"/>
  <c r="X80" i="35"/>
  <c r="X241" i="35"/>
  <c r="X581" i="35"/>
  <c r="X215" i="35"/>
  <c r="X167" i="35"/>
  <c r="X525" i="35"/>
  <c r="X501" i="35"/>
  <c r="X125" i="35"/>
  <c r="X268" i="35"/>
  <c r="X423" i="35"/>
  <c r="X596" i="35"/>
  <c r="X592" i="35"/>
  <c r="X232" i="35"/>
  <c r="X393" i="35"/>
  <c r="X363" i="35"/>
  <c r="X66" i="35"/>
  <c r="X158" i="35"/>
  <c r="X244" i="35"/>
  <c r="X493" i="35"/>
  <c r="X563" i="35"/>
  <c r="X302" i="35"/>
  <c r="X415" i="35"/>
  <c r="X566" i="35"/>
  <c r="X414" i="35"/>
  <c r="X570" i="35"/>
  <c r="X306" i="35"/>
  <c r="X320" i="35"/>
  <c r="X384" i="35"/>
  <c r="X533" i="35"/>
  <c r="X264" i="35"/>
  <c r="X115" i="35"/>
  <c r="X145" i="35"/>
  <c r="X407" i="35"/>
  <c r="X321" i="35"/>
  <c r="X83" i="35"/>
  <c r="X222" i="35"/>
  <c r="X392" i="35"/>
  <c r="X341" i="35"/>
  <c r="X628" i="35"/>
  <c r="X571" i="35"/>
  <c r="X482" i="35"/>
  <c r="X486" i="35"/>
  <c r="X261" i="35"/>
  <c r="X521" i="35"/>
  <c r="X543" i="35"/>
  <c r="X42" i="35"/>
  <c r="X343" i="35"/>
  <c r="X281" i="35"/>
  <c r="X173" i="35"/>
  <c r="X254" i="35"/>
  <c r="X520" i="35"/>
  <c r="X404" i="35"/>
  <c r="X119" i="35"/>
  <c r="X89" i="35"/>
  <c r="X87" i="35"/>
  <c r="X147" i="35"/>
  <c r="X201" i="35"/>
  <c r="X340" i="35"/>
  <c r="X186" i="35"/>
  <c r="X406" i="35"/>
  <c r="X396" i="35"/>
  <c r="X465" i="35"/>
  <c r="X32" i="35"/>
  <c r="X526" i="35"/>
  <c r="X337" i="35"/>
  <c r="X161" i="35"/>
  <c r="X94" i="35"/>
  <c r="X256" i="35"/>
  <c r="X12" i="35"/>
  <c r="X324" i="35"/>
  <c r="X336" i="35"/>
  <c r="X494" i="35"/>
  <c r="X93" i="35"/>
  <c r="X380" i="35"/>
  <c r="X56" i="35"/>
  <c r="X511" i="35"/>
  <c r="X107" i="35"/>
  <c r="X391" i="35"/>
  <c r="X73" i="35"/>
  <c r="X71" i="35"/>
  <c r="X601" i="35"/>
  <c r="X259" i="35"/>
  <c r="X270" i="35"/>
  <c r="X333" i="35"/>
  <c r="X74" i="35"/>
  <c r="X328" i="35"/>
  <c r="X51" i="35"/>
  <c r="X114" i="35"/>
  <c r="X127" i="35"/>
  <c r="X224" i="35"/>
  <c r="X137" i="35"/>
  <c r="X192" i="35"/>
  <c r="X345" i="35"/>
  <c r="X195" i="35"/>
  <c r="X548" i="35"/>
  <c r="X25" i="35"/>
  <c r="X177" i="35"/>
  <c r="X551" i="35"/>
  <c r="X524" i="35"/>
  <c r="X342" i="35"/>
  <c r="X602" i="35"/>
  <c r="X144" i="35"/>
  <c r="X477" i="35"/>
  <c r="X323" i="35"/>
  <c r="X332" i="35"/>
  <c r="X34" i="35"/>
  <c r="X447" i="35"/>
  <c r="X239" i="35"/>
  <c r="X594" i="35"/>
  <c r="X617" i="35"/>
  <c r="X292" i="35"/>
  <c r="X378" i="35"/>
  <c r="X373" i="35"/>
  <c r="X64" i="35"/>
  <c r="X554" i="35"/>
  <c r="X108" i="35"/>
  <c r="X488" i="35"/>
  <c r="X312" i="35"/>
  <c r="X218" i="35"/>
  <c r="X479" i="35"/>
  <c r="X142" i="35"/>
  <c r="X361" i="35"/>
  <c r="X457" i="35"/>
  <c r="X358" i="35"/>
  <c r="X252" i="35"/>
  <c r="X354" i="35"/>
  <c r="X53" i="35"/>
  <c r="X155" i="35"/>
  <c r="X162" i="35"/>
  <c r="X388" i="35"/>
  <c r="X200" i="35"/>
  <c r="X409" i="35"/>
  <c r="X530" i="35"/>
  <c r="X517" i="35"/>
  <c r="X574" i="35"/>
  <c r="X246" i="35"/>
  <c r="X375" i="35"/>
  <c r="X308" i="35"/>
  <c r="X20" i="35"/>
  <c r="X444" i="35"/>
  <c r="X14" i="35"/>
  <c r="X322" i="35"/>
  <c r="X205" i="35"/>
  <c r="X330" i="35"/>
  <c r="X534" i="35"/>
  <c r="X339" i="35"/>
  <c r="X181" i="35"/>
  <c r="X174" i="35"/>
  <c r="X560" i="35"/>
  <c r="X300" i="35"/>
  <c r="X346" i="35"/>
  <c r="X335" i="35"/>
  <c r="X401" i="35"/>
  <c r="X499" i="35"/>
  <c r="X541" i="35"/>
  <c r="X272" i="35"/>
  <c r="X546" i="35"/>
  <c r="X425" i="35"/>
  <c r="X46" i="35"/>
  <c r="X600" i="35"/>
  <c r="X615" i="35"/>
  <c r="X251" i="35"/>
  <c r="X489" i="35"/>
  <c r="X585" i="35"/>
  <c r="X54" i="35"/>
  <c r="X421" i="35"/>
  <c r="X608" i="35"/>
  <c r="X307" i="35"/>
  <c r="X353" i="35"/>
  <c r="X243" i="35"/>
  <c r="X202" i="35"/>
  <c r="X67" i="35"/>
  <c r="X165" i="35"/>
  <c r="X497" i="35"/>
  <c r="X326" i="35"/>
  <c r="X573" i="35"/>
  <c r="X212" i="35"/>
  <c r="X85" i="35"/>
  <c r="X48" i="35"/>
  <c r="X75" i="35"/>
  <c r="X267" i="35"/>
  <c r="X636" i="35"/>
  <c r="X516" i="35"/>
  <c r="X588" i="35"/>
  <c r="X7" i="35"/>
  <c r="X424" i="35"/>
  <c r="X512" i="35"/>
  <c r="X400" i="35"/>
  <c r="X350" i="35"/>
  <c r="X121" i="35"/>
  <c r="X226" i="35"/>
  <c r="X235" i="35"/>
  <c r="X469" i="35"/>
  <c r="X542" i="35"/>
  <c r="X385" i="35"/>
  <c r="X593" i="35"/>
  <c r="X116" i="35"/>
  <c r="X357" i="35"/>
  <c r="X253" i="35"/>
  <c r="X301" i="35"/>
  <c r="X189" i="35"/>
  <c r="X460" i="35"/>
  <c r="X171" i="35"/>
  <c r="X319" i="35"/>
  <c r="X362" i="35"/>
  <c r="X194" i="35"/>
  <c r="X313" i="35"/>
  <c r="X257" i="35"/>
  <c r="X289" i="35"/>
  <c r="X213" i="35"/>
  <c r="X437" i="35"/>
  <c r="X514" i="35"/>
  <c r="X9" i="35"/>
  <c r="X606" i="35"/>
  <c r="X338" i="35"/>
  <c r="X172" i="35"/>
  <c r="X269" i="35"/>
  <c r="X237" i="35"/>
  <c r="X191" i="35"/>
  <c r="X579" i="35"/>
  <c r="X314" i="35"/>
  <c r="X99" i="35"/>
  <c r="X405" i="35"/>
  <c r="X72" i="35"/>
  <c r="X294" i="35"/>
  <c r="X179" i="35"/>
  <c r="X245" i="35"/>
  <c r="X536" i="35"/>
  <c r="X561" i="35"/>
  <c r="X15" i="35"/>
  <c r="X582" i="35"/>
  <c r="X584" i="35"/>
  <c r="X613" i="35"/>
  <c r="X132" i="35"/>
  <c r="X591" i="35"/>
  <c r="X19" i="35"/>
  <c r="X451" i="35"/>
  <c r="X227" i="35"/>
  <c r="X47" i="35"/>
  <c r="X266" i="35"/>
  <c r="X455" i="35"/>
  <c r="X169" i="35"/>
  <c r="X527" i="35"/>
  <c r="X273" i="35"/>
  <c r="X17" i="35"/>
  <c r="X537" i="35"/>
  <c r="X599" i="35"/>
  <c r="X65" i="35"/>
  <c r="X6" i="35"/>
  <c r="X265" i="35"/>
  <c r="X138" i="35"/>
  <c r="X303" i="35"/>
  <c r="X183" i="35"/>
  <c r="X529" i="35"/>
  <c r="X454" i="35"/>
  <c r="X79" i="35"/>
  <c r="X297" i="35"/>
  <c r="X188" i="35"/>
  <c r="X111" i="35"/>
  <c r="X182" i="35"/>
  <c r="X97" i="35"/>
  <c r="X523" i="35"/>
  <c r="X143" i="35"/>
  <c r="X293" i="35"/>
  <c r="X152" i="35"/>
  <c r="X274" i="35"/>
  <c r="X199" i="35"/>
  <c r="X55" i="35"/>
  <c r="X223" i="35"/>
  <c r="X587" i="35"/>
  <c r="X185" i="35"/>
  <c r="X190" i="35"/>
  <c r="X637" i="35"/>
  <c r="X556" i="35"/>
  <c r="X475" i="35"/>
  <c r="X124" i="35"/>
  <c r="X467" i="35"/>
  <c r="X604" i="35"/>
  <c r="X305" i="35"/>
  <c r="X153" i="35"/>
  <c r="X231" i="35"/>
  <c r="X540" i="35"/>
  <c r="X128" i="35"/>
  <c r="X164" i="35"/>
  <c r="X510" i="35"/>
  <c r="X86" i="35"/>
  <c r="X367" i="35"/>
  <c r="X442" i="35"/>
  <c r="X583" i="35"/>
  <c r="X553" i="35"/>
  <c r="X44" i="35"/>
  <c r="X547" i="35"/>
  <c r="X22" i="35"/>
  <c r="X430" i="35"/>
  <c r="X204" i="35"/>
  <c r="X109" i="35"/>
  <c r="X461" i="35"/>
  <c r="X435" i="35"/>
  <c r="X154" i="35"/>
  <c r="X193" i="35"/>
  <c r="X575" i="35"/>
  <c r="X448" i="35"/>
  <c r="X156" i="35"/>
  <c r="X450" i="35"/>
  <c r="X348" i="35"/>
  <c r="X248" i="35"/>
  <c r="X59" i="35"/>
  <c r="X230" i="35"/>
  <c r="X331" i="35"/>
  <c r="X187" i="35"/>
  <c r="X176" i="35"/>
  <c r="X310" i="35"/>
  <c r="X349" i="35"/>
  <c r="X112" i="35"/>
  <c r="X627" i="35"/>
  <c r="X29" i="35"/>
  <c r="X149" i="35"/>
  <c r="X16" i="35"/>
  <c r="X463" i="35"/>
  <c r="X81" i="35"/>
  <c r="X318" i="35"/>
  <c r="X480" i="35"/>
  <c r="X538" i="35"/>
  <c r="X377" i="35"/>
  <c r="X311" i="35"/>
  <c r="X598" i="35"/>
  <c r="X518" i="35"/>
  <c r="X490" i="35"/>
  <c r="X351" i="35"/>
  <c r="X552" i="35"/>
  <c r="X117" i="35"/>
  <c r="X631" i="35"/>
  <c r="X433" i="35"/>
  <c r="X209" i="35"/>
  <c r="X234" i="35"/>
  <c r="X146" i="35"/>
  <c r="X136" i="35"/>
  <c r="X159" i="35"/>
  <c r="X611" i="35"/>
  <c r="X216" i="35"/>
  <c r="X21" i="35"/>
  <c r="X203" i="35"/>
  <c r="X624" i="35"/>
  <c r="X295" i="35"/>
  <c r="X519" i="35"/>
  <c r="X440" i="35"/>
  <c r="X250" i="35"/>
  <c r="X57" i="35"/>
  <c r="X286" i="35"/>
  <c r="X290" i="35"/>
  <c r="X103" i="35"/>
  <c r="X135" i="35"/>
  <c r="X590" i="35"/>
  <c r="X492" i="35"/>
  <c r="X291" i="35"/>
  <c r="X134" i="35"/>
  <c r="X504" i="35"/>
  <c r="X535" i="35"/>
  <c r="X580" i="35"/>
  <c r="X163" i="35"/>
  <c r="X45" i="35"/>
  <c r="X399" i="35"/>
  <c r="X352" i="35"/>
  <c r="X78" i="35"/>
  <c r="X39" i="35"/>
  <c r="X37" i="35"/>
  <c r="X8" i="35"/>
  <c r="X453" i="35"/>
  <c r="X76" i="35"/>
  <c r="X91" i="35"/>
  <c r="X304" i="35"/>
  <c r="X633" i="35"/>
  <c r="X283" i="35"/>
  <c r="X503" i="35"/>
  <c r="X610" i="35"/>
  <c r="X317" i="35"/>
  <c r="X84" i="35"/>
  <c r="X379" i="35"/>
  <c r="X394" i="35"/>
  <c r="X577" i="35"/>
  <c r="X359" i="35"/>
  <c r="X175" i="35"/>
  <c r="X452" i="35"/>
  <c r="X371" i="35"/>
  <c r="X129" i="35"/>
  <c r="X491" i="35"/>
  <c r="X586" i="35"/>
  <c r="X640" i="35"/>
  <c r="X33" i="35"/>
  <c r="X436" i="35"/>
  <c r="X555" i="35"/>
  <c r="X206" i="35"/>
  <c r="X178" i="35"/>
  <c r="X395" i="35"/>
  <c r="X31" i="35"/>
  <c r="X564" i="35"/>
  <c r="X389" i="35"/>
  <c r="X468" i="35"/>
  <c r="X347" i="35"/>
  <c r="X559" i="35"/>
  <c r="X141" i="35"/>
  <c r="X168" i="35"/>
  <c r="X221" i="35"/>
  <c r="X431" i="35"/>
  <c r="X496" i="35"/>
  <c r="X170" i="35"/>
  <c r="X500" i="35"/>
  <c r="X157" i="35"/>
  <c r="X38" i="35"/>
  <c r="X620" i="35"/>
  <c r="X397" i="35"/>
  <c r="X569" i="35"/>
  <c r="X133" i="35"/>
  <c r="X528" i="35"/>
  <c r="X509" i="35"/>
  <c r="X365" i="35"/>
  <c r="X35" i="35"/>
  <c r="X630" i="35"/>
  <c r="X473" i="35"/>
  <c r="X24" i="35"/>
  <c r="X102" i="35"/>
  <c r="X184" i="35"/>
  <c r="X623" i="35"/>
  <c r="X309" i="35"/>
  <c r="X236" i="35"/>
  <c r="X140" i="35"/>
  <c r="X418" i="35"/>
  <c r="X334" i="35"/>
  <c r="X595" i="35"/>
  <c r="X211" i="35"/>
  <c r="X28" i="35"/>
  <c r="X545" i="35"/>
  <c r="X402" i="35"/>
  <c r="X148" i="35"/>
  <c r="X198" i="35"/>
  <c r="X70" i="35"/>
  <c r="X539" i="35"/>
  <c r="X369" i="35"/>
  <c r="X372" i="35"/>
  <c r="X612" i="35"/>
  <c r="X626" i="35"/>
  <c r="X49" i="35"/>
  <c r="X120" i="35"/>
  <c r="X481" i="35"/>
  <c r="X522" i="35"/>
  <c r="X639" i="35"/>
  <c r="X214" i="35"/>
  <c r="X10" i="35"/>
  <c r="X196" i="35"/>
  <c r="X614" i="35"/>
  <c r="X61" i="35"/>
  <c r="X505" i="35"/>
  <c r="X233" i="35"/>
  <c r="X40" i="35"/>
  <c r="X240" i="35"/>
  <c r="X558" i="35"/>
  <c r="X41" i="35"/>
  <c r="X197" i="35"/>
  <c r="X597" i="35"/>
  <c r="X549" i="35"/>
  <c r="X417" i="35"/>
  <c r="X282" i="35"/>
  <c r="X483" i="35"/>
  <c r="X544" i="35"/>
  <c r="X77" i="35"/>
  <c r="X208" i="35"/>
  <c r="X27" i="35"/>
  <c r="X484" i="35"/>
  <c r="X420" i="35"/>
  <c r="X228" i="35"/>
  <c r="X603" i="35"/>
  <c r="X263" i="35"/>
  <c r="X299" i="35"/>
  <c r="X495" i="35"/>
  <c r="X565" i="35"/>
  <c r="X439" i="35"/>
  <c r="X410" i="35"/>
  <c r="X110" i="35"/>
  <c r="X36" i="35"/>
  <c r="X576" i="35"/>
  <c r="X276" i="35"/>
  <c r="X315" i="35"/>
  <c r="X387" i="35"/>
  <c r="X207" i="35"/>
  <c r="X288" i="35"/>
  <c r="X4" i="35"/>
  <c r="X355" i="35"/>
  <c r="X262" i="35"/>
  <c r="W278" i="34"/>
  <c r="W385" i="34"/>
  <c r="W301" i="34"/>
  <c r="W397" i="34"/>
  <c r="W12" i="34"/>
  <c r="W337" i="34"/>
  <c r="W182" i="34"/>
  <c r="W194" i="34"/>
  <c r="V61" i="33"/>
  <c r="W291" i="34"/>
  <c r="W156" i="34"/>
  <c r="W304" i="34"/>
  <c r="W280" i="34"/>
  <c r="W381" i="34"/>
  <c r="W92" i="34"/>
  <c r="W147" i="34"/>
  <c r="W10" i="34"/>
  <c r="W80" i="34"/>
  <c r="W129" i="34"/>
  <c r="W249" i="34"/>
  <c r="W35" i="34"/>
  <c r="W221" i="34"/>
  <c r="W195" i="34"/>
  <c r="W308" i="34"/>
  <c r="W66" i="34"/>
  <c r="W79" i="34"/>
  <c r="W272" i="34"/>
  <c r="W183" i="34"/>
  <c r="W323" i="34"/>
  <c r="W166" i="34"/>
  <c r="W161" i="34"/>
  <c r="W389" i="34"/>
  <c r="W159" i="34"/>
  <c r="W43" i="34"/>
  <c r="W368" i="34"/>
  <c r="W191" i="34"/>
  <c r="W67" i="34"/>
  <c r="W217" i="34"/>
  <c r="W277" i="34"/>
  <c r="W49" i="34"/>
  <c r="W81" i="34"/>
  <c r="W123" i="34"/>
  <c r="W211" i="34"/>
  <c r="W344" i="34"/>
  <c r="W330" i="34"/>
  <c r="W17" i="34"/>
  <c r="W148" i="34"/>
  <c r="W305" i="34"/>
  <c r="W416" i="34"/>
  <c r="W94" i="34"/>
  <c r="W197" i="34"/>
  <c r="W145" i="34"/>
  <c r="W369" i="34"/>
  <c r="W102" i="34"/>
  <c r="W189" i="34"/>
  <c r="W393" i="34"/>
  <c r="W347" i="34"/>
  <c r="W130" i="34"/>
  <c r="W314" i="34"/>
  <c r="W91" i="34"/>
  <c r="W359" i="34"/>
  <c r="W187" i="34"/>
  <c r="W88" i="34"/>
  <c r="W171" i="34"/>
  <c r="W53" i="34"/>
  <c r="W395" i="34"/>
  <c r="W192" i="34"/>
  <c r="W179" i="34"/>
  <c r="W58" i="34"/>
  <c r="W292" i="34"/>
  <c r="W318" i="34"/>
  <c r="W25" i="34"/>
  <c r="W236" i="34"/>
  <c r="W394" i="34"/>
  <c r="W82" i="34"/>
  <c r="W111" i="34"/>
  <c r="W405" i="34"/>
  <c r="W316" i="34"/>
  <c r="W279" i="34"/>
  <c r="W29" i="34"/>
  <c r="W271" i="34"/>
  <c r="W28" i="34"/>
  <c r="W415" i="34"/>
  <c r="W408" i="34"/>
  <c r="W246" i="34"/>
  <c r="W185" i="34"/>
  <c r="W52" i="34"/>
  <c r="W206" i="34"/>
  <c r="W340" i="34"/>
  <c r="W320" i="34"/>
  <c r="W388" i="34"/>
  <c r="W198" i="34"/>
  <c r="W357" i="34"/>
  <c r="W83" i="34"/>
  <c r="W14" i="34"/>
  <c r="W57" i="34"/>
  <c r="W390" i="34"/>
  <c r="W333" i="34"/>
  <c r="W309" i="34"/>
  <c r="W262" i="34"/>
  <c r="W247" i="34"/>
  <c r="W118" i="34"/>
  <c r="W162" i="34"/>
  <c r="W406" i="34"/>
  <c r="W244" i="34"/>
  <c r="W265" i="34"/>
  <c r="W350" i="34"/>
  <c r="W100" i="34"/>
  <c r="W386" i="34"/>
  <c r="W154" i="34"/>
  <c r="W255" i="34"/>
  <c r="W61" i="34"/>
  <c r="W245" i="34"/>
  <c r="W11" i="34"/>
  <c r="W274" i="34"/>
  <c r="W259" i="34"/>
  <c r="W164" i="34"/>
  <c r="W152" i="34"/>
  <c r="W204" i="34"/>
  <c r="W282" i="34"/>
  <c r="W101" i="34"/>
  <c r="W391" i="34"/>
  <c r="W31" i="34"/>
  <c r="W141" i="34"/>
  <c r="W112" i="34"/>
  <c r="W64" i="34"/>
  <c r="W352" i="34"/>
  <c r="W184" i="34"/>
  <c r="W69" i="34"/>
  <c r="W275" i="34"/>
  <c r="W133" i="34"/>
  <c r="W186" i="34"/>
  <c r="W401" i="34"/>
  <c r="W345" i="34"/>
  <c r="W39" i="34"/>
  <c r="W252" i="34"/>
  <c r="W30" i="34"/>
  <c r="W163" i="34"/>
  <c r="W45" i="34"/>
  <c r="W328" i="34"/>
  <c r="W38" i="34"/>
  <c r="W210" i="34"/>
  <c r="W234" i="34"/>
  <c r="W384" i="34"/>
  <c r="W104" i="34"/>
  <c r="W46" i="34"/>
  <c r="W281" i="34"/>
  <c r="W107" i="34"/>
  <c r="W285" i="34"/>
  <c r="W76" i="34"/>
  <c r="W65" i="34"/>
  <c r="W370" i="34"/>
  <c r="W89" i="34"/>
  <c r="W229" i="34"/>
  <c r="W289" i="34"/>
  <c r="W63" i="34"/>
  <c r="W300" i="34"/>
  <c r="W48" i="34"/>
  <c r="W283" i="34"/>
  <c r="W139" i="34"/>
  <c r="W290" i="34"/>
  <c r="W367" i="34"/>
  <c r="W50" i="34"/>
  <c r="W327" i="34"/>
  <c r="W109" i="34"/>
  <c r="W110" i="34"/>
  <c r="W13" i="34"/>
  <c r="W23" i="34"/>
  <c r="W136" i="34"/>
  <c r="W135" i="34"/>
  <c r="W181" i="34"/>
  <c r="W41" i="34"/>
  <c r="W73" i="34"/>
  <c r="W115" i="34"/>
  <c r="W256" i="34"/>
  <c r="W258" i="34"/>
  <c r="W55" i="34"/>
  <c r="W220" i="34"/>
  <c r="W138" i="34"/>
  <c r="W47" i="34"/>
  <c r="W294" i="34"/>
  <c r="W20" i="34"/>
  <c r="W417" i="34"/>
  <c r="W75" i="34"/>
  <c r="W380" i="34"/>
  <c r="W42" i="34"/>
  <c r="W297" i="34"/>
  <c r="W99" i="34"/>
  <c r="W324" i="34"/>
  <c r="W44" i="34"/>
  <c r="W19" i="34"/>
  <c r="W261" i="34"/>
  <c r="W176" i="34"/>
  <c r="W224" i="34"/>
  <c r="W334" i="34"/>
  <c r="W253" i="34"/>
  <c r="W243" i="34"/>
  <c r="W326" i="34"/>
  <c r="W382" i="34"/>
  <c r="W296" i="34"/>
  <c r="W233" i="34"/>
  <c r="W223" i="34"/>
  <c r="W242" i="34"/>
  <c r="W383" i="34"/>
  <c r="W93" i="34"/>
  <c r="W212" i="34"/>
  <c r="W360" i="34"/>
  <c r="W9" i="34"/>
  <c r="W87" i="34"/>
  <c r="W378" i="34"/>
  <c r="W235" i="34"/>
  <c r="W208" i="34"/>
  <c r="W411" i="34"/>
  <c r="W37" i="34"/>
  <c r="W170" i="34"/>
  <c r="W358" i="34"/>
  <c r="W342" i="34"/>
  <c r="W71" i="34"/>
  <c r="W298" i="34"/>
  <c r="W126" i="34"/>
  <c r="W77" i="34"/>
  <c r="W374" i="34"/>
  <c r="W372" i="34"/>
  <c r="W68" i="34"/>
  <c r="W287" i="34"/>
  <c r="W62" i="34"/>
  <c r="W321" i="34"/>
  <c r="W375" i="34"/>
  <c r="W398" i="34"/>
  <c r="W205" i="34"/>
  <c r="W33" i="34"/>
  <c r="W310" i="34"/>
  <c r="W22" i="34"/>
  <c r="W150" i="34"/>
  <c r="W201" i="34"/>
  <c r="W227" i="34"/>
  <c r="W18" i="34"/>
  <c r="W59" i="34"/>
  <c r="W354" i="34"/>
  <c r="W377" i="34"/>
  <c r="W114" i="34"/>
  <c r="W312" i="34"/>
  <c r="W240" i="34"/>
  <c r="W379" i="34"/>
  <c r="W24" i="34"/>
  <c r="W349" i="34"/>
  <c r="W169" i="34"/>
  <c r="W144" i="34"/>
  <c r="W209" i="34"/>
  <c r="W338" i="34"/>
  <c r="W34" i="34"/>
  <c r="W331" i="34"/>
  <c r="W27" i="34"/>
  <c r="W348" i="34"/>
  <c r="W228" i="34"/>
  <c r="W412" i="34"/>
  <c r="W5" i="34"/>
  <c r="W142" i="34"/>
  <c r="W202" i="34"/>
  <c r="W319" i="34"/>
  <c r="W4" i="34"/>
  <c r="W306" i="34"/>
  <c r="W315" i="34"/>
  <c r="W339" i="34"/>
  <c r="W226" i="34"/>
  <c r="W268" i="34"/>
  <c r="W322" i="34"/>
  <c r="W404" i="34"/>
  <c r="W96" i="34"/>
  <c r="W137" i="34"/>
  <c r="W207" i="34"/>
  <c r="W172" i="34"/>
  <c r="W284" i="34"/>
  <c r="W106" i="34"/>
  <c r="W105" i="34"/>
  <c r="W414" i="34"/>
  <c r="W286" i="34"/>
  <c r="W250" i="34"/>
  <c r="W122" i="34"/>
  <c r="W160" i="34"/>
  <c r="W410" i="34"/>
  <c r="W362" i="34"/>
  <c r="W203" i="34"/>
  <c r="W365" i="34"/>
  <c r="W121" i="34"/>
  <c r="W311" i="34"/>
  <c r="W216" i="34"/>
  <c r="W363" i="34"/>
  <c r="W120" i="34"/>
  <c r="W157" i="34"/>
  <c r="W238" i="34"/>
  <c r="W108" i="34"/>
  <c r="W307" i="34"/>
  <c r="W317" i="34"/>
  <c r="W392" i="34"/>
  <c r="W239" i="34"/>
  <c r="W174" i="34"/>
  <c r="W7" i="34"/>
  <c r="W409" i="34"/>
  <c r="W376" i="34"/>
  <c r="W167" i="34"/>
  <c r="W270" i="34"/>
  <c r="W402" i="34"/>
  <c r="W149" i="34"/>
  <c r="W84" i="34"/>
  <c r="W248" i="34"/>
  <c r="W119" i="34"/>
  <c r="W264" i="34"/>
  <c r="W132" i="34"/>
  <c r="W332" i="34"/>
  <c r="W219" i="34"/>
  <c r="W263" i="34"/>
  <c r="W40" i="34"/>
  <c r="W85" i="34"/>
  <c r="W400" i="34"/>
  <c r="W251" i="34"/>
  <c r="W51" i="34"/>
  <c r="W155" i="34"/>
  <c r="W103" i="34"/>
  <c r="W407" i="34"/>
  <c r="W26" i="34"/>
  <c r="W299" i="34"/>
  <c r="W190" i="34"/>
  <c r="W335" i="34"/>
  <c r="W356" i="34"/>
  <c r="W295" i="34"/>
  <c r="W54" i="34"/>
  <c r="W200" i="34"/>
  <c r="W128" i="34"/>
  <c r="W98" i="34"/>
  <c r="W74" i="34"/>
  <c r="W178" i="34"/>
  <c r="W267" i="34"/>
  <c r="W175" i="34"/>
  <c r="W329" i="34"/>
  <c r="W16" i="34"/>
  <c r="W173" i="34"/>
  <c r="W276" i="34"/>
  <c r="W341" i="34"/>
  <c r="W56" i="34"/>
  <c r="W32" i="34"/>
  <c r="W97" i="34"/>
  <c r="W231" i="34"/>
  <c r="W199" i="34"/>
  <c r="W90" i="34"/>
  <c r="W336" i="34"/>
  <c r="W222" i="34"/>
  <c r="W143" i="34"/>
  <c r="W214" i="34"/>
  <c r="W346" i="34"/>
  <c r="W193" i="34"/>
  <c r="W113" i="34"/>
  <c r="W215" i="34"/>
  <c r="W15" i="34"/>
  <c r="W213" i="34"/>
  <c r="W273" i="34"/>
  <c r="W241" i="34"/>
  <c r="W116" i="34"/>
  <c r="W36" i="34"/>
  <c r="W230" i="34"/>
  <c r="W124" i="34"/>
  <c r="W302" i="34"/>
  <c r="W303" i="34"/>
  <c r="W78" i="34"/>
  <c r="W60" i="34"/>
  <c r="W117" i="34"/>
  <c r="W8" i="34"/>
  <c r="W237" i="34"/>
  <c r="W151" i="34"/>
  <c r="W158" i="34"/>
  <c r="W353" i="34"/>
  <c r="W355" i="34"/>
  <c r="W288" i="34"/>
  <c r="W95" i="34"/>
  <c r="W257" i="34"/>
  <c r="W364" i="34"/>
  <c r="W260" i="34"/>
  <c r="W177" i="34"/>
  <c r="W293" i="34"/>
  <c r="W21" i="34"/>
  <c r="W413" i="34"/>
  <c r="W131" i="34"/>
  <c r="W140" i="34"/>
  <c r="W343" i="34"/>
  <c r="W396" i="34"/>
  <c r="W6" i="34"/>
  <c r="W196" i="34"/>
  <c r="W371" i="34"/>
  <c r="W127" i="34"/>
  <c r="W125" i="34"/>
  <c r="W403" i="34"/>
  <c r="W72" i="34"/>
  <c r="W188" i="34"/>
  <c r="W232" i="34"/>
  <c r="W153" i="34"/>
  <c r="W225" i="34"/>
  <c r="W366" i="34"/>
  <c r="W269" i="34"/>
  <c r="W165" i="34"/>
  <c r="W254" i="34"/>
  <c r="W70" i="34"/>
  <c r="W351" i="34"/>
  <c r="W325" i="34"/>
  <c r="W361" i="34"/>
  <c r="V10" i="33"/>
  <c r="V27" i="33"/>
  <c r="V65" i="33"/>
  <c r="V62" i="33"/>
  <c r="V6" i="33"/>
  <c r="V44" i="33"/>
  <c r="V31" i="33"/>
  <c r="V19" i="33"/>
  <c r="V58" i="33"/>
  <c r="V4" i="33"/>
  <c r="V17" i="33"/>
  <c r="V51" i="33"/>
  <c r="V50" i="33"/>
  <c r="V21" i="33"/>
  <c r="V30" i="33"/>
  <c r="V52" i="33"/>
  <c r="V70" i="33"/>
  <c r="V43" i="33"/>
  <c r="V22" i="33"/>
  <c r="V7" i="33"/>
  <c r="V32" i="33"/>
  <c r="V20" i="33"/>
  <c r="V18" i="33"/>
  <c r="V8" i="33"/>
  <c r="V56" i="33"/>
  <c r="V9" i="33"/>
  <c r="V45" i="33"/>
  <c r="V46" i="33"/>
  <c r="V23" i="33"/>
  <c r="V64" i="33"/>
  <c r="V26" i="33"/>
  <c r="V38" i="33"/>
  <c r="V66" i="33"/>
  <c r="V69" i="33"/>
  <c r="V68" i="33"/>
  <c r="V39" i="33"/>
  <c r="V14" i="33"/>
  <c r="V48" i="33"/>
  <c r="V34" i="33"/>
  <c r="V57" i="33"/>
  <c r="V28" i="33"/>
  <c r="V41" i="33"/>
  <c r="V42" i="33"/>
  <c r="V24" i="33"/>
  <c r="V12" i="33"/>
  <c r="V67" i="33"/>
  <c r="V15" i="33"/>
  <c r="V59" i="33"/>
  <c r="V33" i="33"/>
  <c r="V29" i="33"/>
  <c r="V36" i="33"/>
  <c r="V53" i="33"/>
  <c r="V16" i="33"/>
  <c r="V5" i="33"/>
  <c r="V54" i="33"/>
  <c r="V63" i="33"/>
  <c r="V55" i="33"/>
  <c r="V40" i="33"/>
  <c r="V60" i="33"/>
  <c r="W168" i="34"/>
  <c r="V11" i="33"/>
  <c r="W180" i="34"/>
  <c r="V35" i="33"/>
  <c r="V13" i="33"/>
  <c r="W146" i="34"/>
  <c r="V47" i="33"/>
  <c r="W266" i="34"/>
  <c r="W313" i="34"/>
  <c r="W86" i="34"/>
  <c r="W387" i="34"/>
  <c r="W373" i="34"/>
  <c r="W134" i="34"/>
  <c r="V37" i="33"/>
  <c r="V25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expenditures reported as of August 14,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expenditures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S3" authorId="0" shapeId="0" xr:uid="{720A2508-F5DE-4E69-804A-F852D704B5CB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expenditures reported as of August 14,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expenditures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T3" authorId="0" shapeId="0" xr:uid="{F8FC3A05-829A-4752-9904-E877DF100281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expenditures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expenditures reported as of August 14,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expenditures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U3" authorId="0" shapeId="0" xr:uid="{D8565FAC-3B22-4962-A3C1-872546D68EC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expenditures reported as of November 5, 2025</t>
        </r>
      </text>
    </comment>
  </commentList>
</comments>
</file>

<file path=xl/sharedStrings.xml><?xml version="1.0" encoding="utf-8"?>
<sst xmlns="http://schemas.openxmlformats.org/spreadsheetml/2006/main" count="2885" uniqueCount="1153">
  <si>
    <t>Compiled from data obtained from the Florida Department of Financial Services, Division of Accounting and Auditing, Bureau of Local Government.</t>
  </si>
  <si>
    <t>Fiscal Year Totals</t>
  </si>
  <si>
    <t>% Change</t>
  </si>
  <si>
    <t>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</si>
  <si>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</si>
  <si>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</si>
  <si>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</si>
  <si>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</si>
  <si>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</si>
  <si>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</si>
  <si>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</si>
  <si>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</si>
  <si>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</si>
  <si>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</si>
  <si>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</si>
  <si>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</si>
  <si>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</si>
  <si>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</si>
  <si>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</si>
  <si>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</si>
  <si>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</si>
  <si>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</si>
  <si>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</si>
  <si>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</si>
  <si>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</si>
  <si>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</si>
  <si>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</si>
  <si>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</si>
  <si>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</si>
  <si>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</si>
  <si>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</si>
  <si>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</si>
  <si>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</si>
  <si>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</si>
  <si>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</si>
  <si>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</si>
  <si>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</si>
  <si>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</si>
  <si>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</si>
  <si>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</si>
  <si>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</si>
  <si>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</si>
  <si>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</si>
  <si>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</si>
  <si>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</si>
  <si>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</si>
  <si>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</si>
  <si>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</si>
  <si>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</si>
  <si>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</si>
  <si>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</si>
  <si>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</si>
  <si>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</si>
  <si>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</si>
  <si>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</si>
  <si>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</si>
  <si>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</si>
  <si>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</si>
  <si>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</si>
  <si>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</si>
  <si>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</si>
  <si>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</si>
  <si>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</si>
  <si>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</si>
  <si>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</si>
  <si>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</si>
  <si>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</si>
  <si>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</si>
  <si>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</si>
  <si>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</si>
  <si>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</si>
  <si>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</si>
  <si>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</si>
  <si>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</si>
  <si>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</si>
  <si>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</si>
  <si>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</si>
  <si>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</si>
  <si>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</si>
  <si>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</si>
  <si>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</si>
  <si>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</si>
  <si>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</si>
  <si>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</si>
  <si>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</si>
  <si>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</si>
  <si>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</si>
  <si>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</si>
  <si>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</si>
  <si>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</si>
  <si>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</si>
  <si>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</si>
  <si>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</si>
  <si>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</si>
  <si>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</si>
  <si>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</si>
  <si>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</si>
  <si>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</si>
  <si>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</si>
  <si>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</si>
  <si>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</si>
  <si>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</si>
  <si>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</si>
  <si>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</si>
  <si>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</si>
  <si>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</si>
  <si>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</si>
  <si>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</si>
  <si>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</si>
  <si>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</si>
  <si>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</si>
  <si>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</si>
  <si>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</si>
  <si>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</si>
  <si>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</si>
  <si>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</si>
  <si>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</si>
  <si>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</si>
  <si>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</si>
  <si>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</si>
  <si>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</si>
  <si>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</si>
  <si>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</si>
  <si>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</si>
  <si>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</si>
  <si>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</si>
  <si>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</si>
  <si>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</si>
  <si>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</si>
  <si>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</si>
  <si>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</si>
  <si>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</si>
  <si>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</si>
  <si>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</si>
  <si>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</si>
  <si>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</si>
  <si>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</si>
  <si>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</si>
  <si>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</si>
  <si>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</si>
  <si>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</si>
  <si>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</si>
  <si>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</si>
  <si>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</si>
  <si>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</si>
  <si>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</si>
  <si>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</si>
  <si>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</si>
  <si>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</si>
  <si>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</si>
  <si>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</si>
  <si>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</si>
  <si>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</si>
  <si>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</si>
  <si>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</si>
  <si>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</si>
  <si>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</si>
  <si>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</si>
  <si>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</si>
  <si>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</si>
  <si>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</si>
  <si>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</si>
  <si>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</si>
  <si>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</si>
  <si>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</si>
  <si>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</si>
  <si>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</si>
  <si>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</si>
  <si>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</si>
  <si>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</si>
  <si>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</si>
  <si>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</si>
  <si>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</si>
  <si>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</si>
  <si>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</si>
  <si>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</si>
  <si>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</si>
  <si>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</si>
  <si>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</si>
  <si>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</si>
  <si>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</si>
  <si>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</si>
  <si>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</si>
  <si>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</si>
  <si>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</si>
  <si>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</si>
  <si>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</si>
  <si>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</si>
  <si>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</si>
  <si>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</si>
  <si>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</si>
  <si>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</si>
  <si>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</si>
  <si>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</si>
  <si>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</si>
  <si>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</si>
  <si>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</si>
  <si>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</si>
  <si>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</si>
  <si>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</si>
  <si>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</si>
  <si>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</si>
  <si>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</si>
  <si>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</si>
  <si>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</si>
  <si>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</si>
  <si>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</si>
  <si>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</si>
  <si>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</si>
  <si>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</si>
  <si>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</si>
  <si>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</si>
  <si>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</si>
  <si>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</si>
  <si>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</si>
  <si>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</si>
  <si>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</si>
  <si>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</si>
  <si>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</si>
  <si>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</si>
  <si>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</si>
  <si>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</si>
  <si>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</si>
  <si>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</si>
  <si>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</si>
  <si>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</si>
  <si>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</si>
  <si>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</si>
  <si>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</si>
  <si>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</si>
  <si>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</si>
  <si>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</si>
  <si>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</si>
  <si>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</si>
  <si>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</si>
  <si>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</si>
  <si>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</si>
  <si>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</si>
  <si>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</si>
  <si>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</si>
  <si>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</si>
  <si>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</si>
  <si>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</si>
  <si>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</si>
  <si>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</si>
  <si>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</si>
  <si>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</si>
  <si>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</si>
  <si>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</si>
  <si>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</si>
  <si>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</si>
  <si>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</si>
  <si>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</si>
  <si>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</si>
  <si>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</si>
  <si>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</si>
  <si>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</si>
  <si>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</si>
  <si>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</si>
  <si>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</si>
  <si>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</si>
  <si>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</si>
  <si>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</si>
  <si>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</si>
  <si>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</si>
  <si>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</si>
  <si>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</si>
  <si>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</si>
  <si>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</si>
  <si>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</si>
  <si>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</si>
  <si>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</si>
  <si>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</si>
  <si>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</si>
  <si>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</si>
  <si>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</si>
  <si>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</si>
  <si>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</si>
  <si>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</si>
  <si>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</si>
  <si>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</si>
  <si>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</si>
  <si>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</si>
  <si>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</si>
  <si>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</si>
  <si>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</si>
  <si>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</si>
  <si>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</si>
  <si>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</si>
  <si>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</si>
  <si>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</si>
  <si>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</si>
  <si>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</si>
  <si>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</si>
  <si>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</si>
  <si>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</si>
  <si>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</si>
  <si>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</si>
  <si>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</si>
  <si>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</si>
  <si>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</si>
  <si>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</si>
  <si>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</si>
  <si>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</si>
  <si>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</si>
  <si>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</si>
  <si>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</si>
  <si>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</si>
  <si>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</si>
  <si>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</si>
  <si>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</si>
  <si>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</si>
  <si>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</si>
  <si>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</si>
  <si>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</si>
  <si>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</si>
  <si>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</si>
  <si>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</si>
  <si>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</si>
  <si>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</si>
  <si>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</si>
  <si>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</si>
  <si>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</si>
  <si>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</si>
  <si>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</si>
  <si>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</si>
  <si>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</si>
  <si>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</si>
  <si>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</si>
  <si>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</si>
  <si>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</si>
  <si>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</si>
  <si>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</si>
  <si>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</si>
  <si>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</si>
  <si>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</si>
  <si>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</si>
  <si>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</si>
  <si>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</si>
  <si>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</si>
  <si>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</si>
  <si>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</si>
  <si>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</si>
  <si>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</si>
  <si>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</si>
  <si>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</si>
  <si>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</si>
  <si>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</si>
  <si>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</si>
  <si>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</si>
  <si>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</si>
  <si>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</si>
  <si>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</si>
  <si>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</si>
  <si>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</si>
  <si>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</si>
  <si>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</si>
  <si>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</si>
  <si>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</si>
  <si>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</si>
  <si>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</si>
  <si>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</si>
  <si>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</si>
  <si>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</si>
  <si>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</si>
  <si>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</si>
  <si>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</si>
  <si>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</si>
  <si>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</si>
  <si>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</si>
  <si>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</si>
  <si>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</si>
  <si>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</si>
  <si>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</si>
  <si>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</si>
  <si>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</si>
  <si>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</si>
  <si>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</si>
  <si>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</si>
  <si>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</si>
  <si>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</si>
  <si>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</si>
  <si>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</si>
  <si>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</si>
  <si>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</si>
  <si>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</si>
  <si>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</si>
  <si>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</si>
  <si>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</si>
  <si>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</si>
  <si>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</si>
  <si>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</si>
  <si>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</si>
  <si>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</si>
  <si>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</si>
  <si>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</si>
  <si>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</si>
  <si>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</si>
  <si>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</si>
  <si>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</si>
  <si>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</si>
  <si>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</si>
  <si>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</si>
  <si>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</si>
  <si>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</si>
  <si>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</si>
  <si>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</si>
  <si>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</si>
  <si>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</si>
  <si>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</si>
  <si>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</si>
  <si>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</si>
  <si>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</si>
  <si>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</si>
  <si>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</si>
  <si>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</si>
  <si>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</si>
  <si>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</si>
  <si>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</si>
  <si>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</si>
  <si>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</si>
  <si>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</si>
  <si>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</si>
  <si>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</si>
  <si>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</si>
  <si>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</si>
  <si>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</si>
  <si>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</si>
  <si>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</si>
  <si>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</si>
  <si>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</si>
  <si>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</si>
  <si>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</si>
  <si>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</si>
  <si>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</si>
  <si>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</si>
  <si>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</si>
  <si>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</si>
  <si>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</si>
  <si>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</si>
  <si>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</si>
  <si>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</si>
  <si>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</si>
  <si>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</si>
  <si>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</si>
  <si>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</si>
  <si>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</si>
  <si>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</si>
  <si>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</si>
  <si>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</si>
  <si>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</si>
  <si>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</si>
  <si>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</si>
  <si>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</si>
  <si>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</si>
  <si>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</si>
  <si>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</si>
  <si>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</si>
  <si>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</si>
  <si>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</si>
  <si>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</si>
  <si>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</si>
  <si>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</si>
  <si>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</si>
  <si>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</si>
  <si>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</si>
  <si>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</si>
  <si>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</si>
  <si>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</si>
  <si>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</si>
  <si>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</si>
  <si>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</si>
  <si>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</si>
  <si>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</si>
  <si>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</si>
  <si>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</si>
  <si>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</si>
  <si>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</si>
  <si>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</si>
  <si>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</si>
  <si>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</si>
  <si>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Reported County Government Expenditures Related to Flood Control / Stormwater Control (Account Code: 538)</t>
  </si>
  <si>
    <t>Reported Municipal Government Expenditures Related to Flood Control / Stormwater Control (Account Code: 538)</t>
  </si>
  <si>
    <t>Cow Slough Water Control District</t>
  </si>
  <si>
    <t>Disston Island Conservancy District</t>
  </si>
  <si>
    <t>East County Water Control District</t>
  </si>
  <si>
    <t>Flaghole Drainage District</t>
  </si>
  <si>
    <t>Flagler Estates Road and Water Control District</t>
  </si>
  <si>
    <t>Hastings Drainage District</t>
  </si>
  <si>
    <t>Reedy Creek Improvement District</t>
  </si>
  <si>
    <t>Ritta Drainage District</t>
  </si>
  <si>
    <t>South Florida Conservancy District</t>
  </si>
  <si>
    <t>South Florida Water Management District</t>
  </si>
  <si>
    <t>Sugarland Drainage District</t>
  </si>
  <si>
    <t>Baytree Community Development District</t>
  </si>
  <si>
    <t>Coral Springs Improvement District</t>
  </si>
  <si>
    <t>Old Plantation Water Control District</t>
  </si>
  <si>
    <t>South Broward Drainage District</t>
  </si>
  <si>
    <t>Sunshine Water Control District</t>
  </si>
  <si>
    <t>Bermont Drainage District</t>
  </si>
  <si>
    <t>East Charlotte Drainage District</t>
  </si>
  <si>
    <t>Fiddler`s Creek Community Development District</t>
  </si>
  <si>
    <t>Key Marco Community Development District</t>
  </si>
  <si>
    <t>Lely Community Development District</t>
  </si>
  <si>
    <t>Pelican Marsh Community Development District</t>
  </si>
  <si>
    <t>Beacon Tradeport Community Development District</t>
  </si>
  <si>
    <t>Joshua Water Control District</t>
  </si>
  <si>
    <t>Dunes Community Development District</t>
  </si>
  <si>
    <t>Grand Haven Community Development District</t>
  </si>
  <si>
    <t>Bolles Drainage District</t>
  </si>
  <si>
    <t>Central County Water Control District</t>
  </si>
  <si>
    <t>Clewiston Drainage District</t>
  </si>
  <si>
    <t>Hendry-Hilliard Water Control District</t>
  </si>
  <si>
    <t>Spring Lake Improvement District</t>
  </si>
  <si>
    <t>Arbor Greene Community Development District</t>
  </si>
  <si>
    <t>Fishhawk Community Development District</t>
  </si>
  <si>
    <t>Palm Bay Community Development District</t>
  </si>
  <si>
    <t>Delta Farms Water Control District</t>
  </si>
  <si>
    <t>Westchase East Community Development District</t>
  </si>
  <si>
    <t>Fellsmere Water Control District</t>
  </si>
  <si>
    <t>Sebastian River Improvement District</t>
  </si>
  <si>
    <t>Vero Lakes Water Control District</t>
  </si>
  <si>
    <t>St. Johns Improvement District</t>
  </si>
  <si>
    <t>Bay Creek Community Development District</t>
  </si>
  <si>
    <t>Bayside Improvement Community Development District</t>
  </si>
  <si>
    <t>Brooks of Bonita Springs Community Development District</t>
  </si>
  <si>
    <t>County Line Drainage District</t>
  </si>
  <si>
    <t>East Mulloch Drainage District</t>
  </si>
  <si>
    <t>Gateway Services Community Development District</t>
  </si>
  <si>
    <t>River Ridge Community Development District</t>
  </si>
  <si>
    <t>Troup-Indiantown Water Control District</t>
  </si>
  <si>
    <t>Valencia Water Control District</t>
  </si>
  <si>
    <t>Celebration Community Development District</t>
  </si>
  <si>
    <t>Remington Community Development District</t>
  </si>
  <si>
    <t>East Beach Water Control District</t>
  </si>
  <si>
    <t>East Shore Water Control District</t>
  </si>
  <si>
    <t>Gladeview Water Control District</t>
  </si>
  <si>
    <t>Highland Glades Water Control District</t>
  </si>
  <si>
    <t>Lake Worth Drainage District</t>
  </si>
  <si>
    <t>North Palm Beach Heights Water Control District</t>
  </si>
  <si>
    <t>Northern Palm Beach County Improvement District</t>
  </si>
  <si>
    <t>Pahokee Water Control District</t>
  </si>
  <si>
    <t>Pelican Lake Water Control District</t>
  </si>
  <si>
    <t>Pine Tree Water Control District (Palm Beach County)</t>
  </si>
  <si>
    <t>Shawano Water Control District</t>
  </si>
  <si>
    <t>South Indian River Water Control District</t>
  </si>
  <si>
    <t>South Shore Drainage District</t>
  </si>
  <si>
    <t>Heritage Pines Community Development District</t>
  </si>
  <si>
    <t>Lexington Oaks Community Development District</t>
  </si>
  <si>
    <t>Pinellas Park Water Management District</t>
  </si>
  <si>
    <t>Haines City Water Control District</t>
  </si>
  <si>
    <t>Peace Creek Drainage District</t>
  </si>
  <si>
    <t>Julington Creek Plantation Community Development District</t>
  </si>
  <si>
    <t>Indigo Community Development District</t>
  </si>
  <si>
    <t>Lakeside Plantation Community Development District</t>
  </si>
  <si>
    <t>Longleaf Community Development District</t>
  </si>
  <si>
    <t>University Square Community Development District</t>
  </si>
  <si>
    <t>Falcon Trace Community Development District</t>
  </si>
  <si>
    <t>Mediterra South Community Development District</t>
  </si>
  <si>
    <t>Covington Park Community Development District</t>
  </si>
  <si>
    <t>Harbor Bay Community Development District</t>
  </si>
  <si>
    <t>Capital Region Community Development District</t>
  </si>
  <si>
    <t>Tara Community Development District</t>
  </si>
  <si>
    <t>Crescent Lakes Common Facilities District</t>
  </si>
  <si>
    <t>Country Walk Community Development District</t>
  </si>
  <si>
    <t>Pier Park Community Development District</t>
  </si>
  <si>
    <t>Brooks of Bonita Springs II Community Development District</t>
  </si>
  <si>
    <t>Miromar Lakes Community Development District</t>
  </si>
  <si>
    <t>Parklands West Community Development District</t>
  </si>
  <si>
    <t>Greyhawk Landing Community Development District</t>
  </si>
  <si>
    <t>Meadow Pointe III Community Development District</t>
  </si>
  <si>
    <t>Bonnet Creek Resort Community Development District</t>
  </si>
  <si>
    <t>Bridgewater Community Development District</t>
  </si>
  <si>
    <t>CFM Community Development District</t>
  </si>
  <si>
    <t>Double Branch Community Development District</t>
  </si>
  <si>
    <t>Lake Powell Residential Golf Community Development District</t>
  </si>
  <si>
    <t>Waterlefe Community Development District (Manatee County)</t>
  </si>
  <si>
    <t>Lake Ashton Community Development District</t>
  </si>
  <si>
    <t>Mediterra North Community Development District</t>
  </si>
  <si>
    <t>Myrtle Creek Improvement District</t>
  </si>
  <si>
    <t>Narcoossee Community Development District</t>
  </si>
  <si>
    <t>Pine Air Lakes Community Development District</t>
  </si>
  <si>
    <t>Portofino Isles Community Development District</t>
  </si>
  <si>
    <t>Reunion West Community Development District</t>
  </si>
  <si>
    <t>Seven Oaks Community Development District</t>
  </si>
  <si>
    <t>South Dade Venture Community Development District</t>
  </si>
  <si>
    <t>Verandah West Community Development District</t>
  </si>
  <si>
    <t>Vizcaya Community Development District</t>
  </si>
  <si>
    <t>Bartram Springs Community Development District</t>
  </si>
  <si>
    <t>Brandy Creek Community Development District</t>
  </si>
  <si>
    <t>Candler Hills East Community Development District</t>
  </si>
  <si>
    <t>City Center Community Development District</t>
  </si>
  <si>
    <t>Colonial Country Club Community Development District</t>
  </si>
  <si>
    <t>Fiddler`s Creek Community Development District #2</t>
  </si>
  <si>
    <t>Fishhawk Community Development District II</t>
  </si>
  <si>
    <t>Grand Hampton Community Development District</t>
  </si>
  <si>
    <t>Harbour Isles Community Development District</t>
  </si>
  <si>
    <t>Indigo East Community Development District</t>
  </si>
  <si>
    <t>Meadow Pointe IV Community Development District</t>
  </si>
  <si>
    <t>Seven Oaks Community Development District II</t>
  </si>
  <si>
    <t>South Fork Community Development District</t>
  </si>
  <si>
    <t>Sterling Hill Community Development District</t>
  </si>
  <si>
    <t>Stonegate Community Development District</t>
  </si>
  <si>
    <t>Ballantrae Community Development District</t>
  </si>
  <si>
    <t>Aberdeen Community Development District</t>
  </si>
  <si>
    <t>Amelia National Community Development District</t>
  </si>
  <si>
    <t>Anthem Park Community Development District</t>
  </si>
  <si>
    <t>Concorde Estates Community Development District</t>
  </si>
  <si>
    <t>Connerton West Community Development District</t>
  </si>
  <si>
    <t>Diamond Hill Community Development District</t>
  </si>
  <si>
    <t>Durbin Crossing Community Development District</t>
  </si>
  <si>
    <t>East Homestead Community Development District</t>
  </si>
  <si>
    <t>Heritage Landing Community Development District</t>
  </si>
  <si>
    <t>Heritage Park Community Development District</t>
  </si>
  <si>
    <t>Heron Isles Community Development District</t>
  </si>
  <si>
    <t>Islands at Doral III Community Development District</t>
  </si>
  <si>
    <t>Middle Village Community Development District</t>
  </si>
  <si>
    <t>Oak Creek Community Development District</t>
  </si>
  <si>
    <t>Parklands Lee Community Development District</t>
  </si>
  <si>
    <t>South Fork East Community Development District</t>
  </si>
  <si>
    <t>South Kendall Community Development District</t>
  </si>
  <si>
    <t>South Village Community Development District</t>
  </si>
  <si>
    <t>Southern Hills Plantation I Community Development District</t>
  </si>
  <si>
    <t>Southern Hills Plantation II Community Development District</t>
  </si>
  <si>
    <t>Southern Hills Plantation III Community Development District</t>
  </si>
  <si>
    <t>Split Pine Community Development District</t>
  </si>
  <si>
    <t>StoneLake Ranch Community Development District</t>
  </si>
  <si>
    <t>Tolomato Community Development District</t>
  </si>
  <si>
    <t>Tomoka Community Development District</t>
  </si>
  <si>
    <t>Villages of Bloomingdale Community Development District</t>
  </si>
  <si>
    <t>Villages of Westport Community Development District</t>
  </si>
  <si>
    <t>Wentworth Estates Community Development District</t>
  </si>
  <si>
    <t>World Commerce Community Development District</t>
  </si>
  <si>
    <t>Bridgewater of Wesley Chapel Community Development District</t>
  </si>
  <si>
    <t>Concord Station Community Development District</t>
  </si>
  <si>
    <t>Dupree Lakes Community Development District</t>
  </si>
  <si>
    <t>Panther Trails Community Development District</t>
  </si>
  <si>
    <t>Tern Bay Community Development District</t>
  </si>
  <si>
    <t>Palma Sola Trace Community Development District</t>
  </si>
  <si>
    <t>Bartram Park Community Development District</t>
  </si>
  <si>
    <t>Catalina at Winkler Preserve Community Development District</t>
  </si>
  <si>
    <t>Cedar Pointe Community Development District</t>
  </si>
  <si>
    <t>Chapel Creek Community Development District</t>
  </si>
  <si>
    <t>Creekside Community Development District</t>
  </si>
  <si>
    <t>Forest Creek Community Development District</t>
  </si>
  <si>
    <t>Gramercy Farms Community Development District</t>
  </si>
  <si>
    <t>Lake Ashton II Community Development District</t>
  </si>
  <si>
    <t>Landmark at Doral Community Development District</t>
  </si>
  <si>
    <t>Lucaya Community Development District</t>
  </si>
  <si>
    <t>Mira Lago West Community Development District</t>
  </si>
  <si>
    <t>Verano Center Community Development District</t>
  </si>
  <si>
    <t>Montecito Community Development District</t>
  </si>
  <si>
    <t>Monterra Community Development District</t>
  </si>
  <si>
    <t>Moody River Estates Community Development District</t>
  </si>
  <si>
    <t>Paseo Community Development District</t>
  </si>
  <si>
    <t>Pine Island Community Development District</t>
  </si>
  <si>
    <t>River Bend Community Development District</t>
  </si>
  <si>
    <t>River Hall Community Development District</t>
  </si>
  <si>
    <t>Tison`s Landing Community Development District</t>
  </si>
  <si>
    <t>Waters Edge Community Development District (Manatee County)</t>
  </si>
  <si>
    <t>Watergrass Community Development District</t>
  </si>
  <si>
    <t>Waters Edge Community Development District (Pasco County)</t>
  </si>
  <si>
    <t>Westside Community Development District</t>
  </si>
  <si>
    <t>Wynnfield Lakes Community Development District</t>
  </si>
  <si>
    <t>Arlington Ridge Community Development District</t>
  </si>
  <si>
    <t>Amelia Walk Community Development District</t>
  </si>
  <si>
    <t>Bahia Lakes Community Development District</t>
  </si>
  <si>
    <t>Bainebridge Community Development District</t>
  </si>
  <si>
    <t>Baywinds Community Development District</t>
  </si>
  <si>
    <t>Bella Vida Community Development District</t>
  </si>
  <si>
    <t>Belmont Community Development District</t>
  </si>
  <si>
    <t>Coconut Cay Community Development District</t>
  </si>
  <si>
    <t>Coral Keys Homes Community Development District</t>
  </si>
  <si>
    <t>Cordoba Ranch Community Development District</t>
  </si>
  <si>
    <t>Coronado Community Development District</t>
  </si>
  <si>
    <t>Cypress Creek of Hillsborough County Community Development District</t>
  </si>
  <si>
    <t>Easton Park Community Development District</t>
  </si>
  <si>
    <t>Islands at Doral Townhomes Community Development District</t>
  </si>
  <si>
    <t>Mediterranea Community Development District</t>
  </si>
  <si>
    <t>Palm Glades Community Development District</t>
  </si>
  <si>
    <t>Parker Road Community Development District</t>
  </si>
  <si>
    <t>Pine Ridge Plantation Community Development District</t>
  </si>
  <si>
    <t>Portico Community Development District</t>
  </si>
  <si>
    <t>Ridgewood Trails Community Development District</t>
  </si>
  <si>
    <t>River Glen Community Development District</t>
  </si>
  <si>
    <t>Rolling Hills Community Development District</t>
  </si>
  <si>
    <t>Sweetwater Creek Community Development District</t>
  </si>
  <si>
    <t>Two Creeks Community Development District</t>
  </si>
  <si>
    <t>Verandah East Community Development District</t>
  </si>
  <si>
    <t>Villa Vizcaya Community Development District</t>
  </si>
  <si>
    <t>Waterford Estates Community Development District</t>
  </si>
  <si>
    <t>Waterstone Community Development District</t>
  </si>
  <si>
    <t>Homestead 50 Community Development District</t>
  </si>
  <si>
    <t>Portofino Vista Community Development District</t>
  </si>
  <si>
    <t>Enclave at Black Point Marina Community Development District</t>
  </si>
  <si>
    <t>Amelia Concourse Community Development District</t>
  </si>
  <si>
    <t>Treaty Oaks Community Development District</t>
  </si>
  <si>
    <t>Boynton Village Community Development District</t>
  </si>
  <si>
    <t>Channing Park Community Development District</t>
  </si>
  <si>
    <t>Copper Creek Community Development District</t>
  </si>
  <si>
    <t>Copperstone Community Development District</t>
  </si>
  <si>
    <t>Deer Run Community Development District</t>
  </si>
  <si>
    <t>Harrison Ranch Community Development District</t>
  </si>
  <si>
    <t>Heritage Harbour North Community Development District</t>
  </si>
  <si>
    <t>North Dade Community Development District</t>
  </si>
  <si>
    <t>OTC Community Development District</t>
  </si>
  <si>
    <t>Portofino Cove Community Development District</t>
  </si>
  <si>
    <t>Portofino Landings Community Development District</t>
  </si>
  <si>
    <t>Portofino Springs Community Development District</t>
  </si>
  <si>
    <t>Portofino Vineyards Community Development District</t>
  </si>
  <si>
    <t>Randal Park Community Development District</t>
  </si>
  <si>
    <t>Rivers Edge Community Development District</t>
  </si>
  <si>
    <t>Sarasota National Community Development District</t>
  </si>
  <si>
    <t>Six Mile Creek Community Development District</t>
  </si>
  <si>
    <t>Treeline Preserve Community Development District</t>
  </si>
  <si>
    <t>Villa Portofino East Community Development District</t>
  </si>
  <si>
    <t>Trails Community Development District</t>
  </si>
  <si>
    <t>Everglades Agricultural Area Environmental Protection District</t>
  </si>
  <si>
    <t>Viera East Community Development District</t>
  </si>
  <si>
    <t>Turtle Run Community Development District</t>
  </si>
  <si>
    <t>Crossings at Fleming Island Community Development District</t>
  </si>
  <si>
    <t>Westchase Community Development District</t>
  </si>
  <si>
    <t>Enterprise Community Development District</t>
  </si>
  <si>
    <t>River Place on the St. Lucie Community Development District</t>
  </si>
  <si>
    <t>Sampson Creek Community Development District</t>
  </si>
  <si>
    <t>Hamal Community Development District</t>
  </si>
  <si>
    <t>Lakes by the Bay South Community Development District</t>
  </si>
  <si>
    <t>Coastal Lake Community Development District</t>
  </si>
  <si>
    <t>Lakeshore Ranch Community Development District</t>
  </si>
  <si>
    <t>Naturewalk Community Development District</t>
  </si>
  <si>
    <t>Orchid Grove Community Development District</t>
  </si>
  <si>
    <t>Tesoro Community Development District</t>
  </si>
  <si>
    <t>Villa Portofino West Community Development District</t>
  </si>
  <si>
    <t>Madeira Community Development District</t>
  </si>
  <si>
    <t>Stoneybrook South Community Development District</t>
  </si>
  <si>
    <t>Main Street Community Development District (St. Johns County)</t>
  </si>
  <si>
    <t>Majorca Isles Community Development District</t>
  </si>
  <si>
    <t>Stoneybrook at Venice Community Development District</t>
  </si>
  <si>
    <t>Sunny Hills Units 12-15 Dependent District</t>
  </si>
  <si>
    <t>Fort Pierce Farms Water Control District</t>
  </si>
  <si>
    <t>Stoneybrook Community Development District</t>
  </si>
  <si>
    <t>Reserve Community Development District #2</t>
  </si>
  <si>
    <t>Reunion East Community Development District</t>
  </si>
  <si>
    <t>Tuscany Reserve Community Development District</t>
  </si>
  <si>
    <t>Heritage Isle at Viera Community Development District</t>
  </si>
  <si>
    <t>Oakmont Grove Community Development District</t>
  </si>
  <si>
    <t>Suncoast Community Development District</t>
  </si>
  <si>
    <t>Bonita Village Community Development District</t>
  </si>
  <si>
    <t>Copper Oaks Community Development District</t>
  </si>
  <si>
    <t>Heritage Plantation Community Development District</t>
  </si>
  <si>
    <t>Glen St. Johns Community Development District</t>
  </si>
  <si>
    <t>Eastern Volusia Regional Water Authority</t>
  </si>
  <si>
    <t>Lake Padgett Estates Independent Special District</t>
  </si>
  <si>
    <t>Coral Bay Community Development District</t>
  </si>
  <si>
    <t>Heritage Harbour South Community Development District</t>
  </si>
  <si>
    <t>Magnolia West Community Development District</t>
  </si>
  <si>
    <t>Cascades At Groveland Community Development District</t>
  </si>
  <si>
    <t>Lakeside Community Development District</t>
  </si>
  <si>
    <t>Terra Bella Community Development District (New)</t>
  </si>
  <si>
    <t>Circa Fishhawk Community Development District</t>
  </si>
  <si>
    <t>Northern Riverwalk Community Development District</t>
  </si>
  <si>
    <t>Talis Park Community Development District</t>
  </si>
  <si>
    <t>Turnbull Creek Community Development District</t>
  </si>
  <si>
    <t>Mayfair Community Development District (Brevard County)</t>
  </si>
  <si>
    <t>Triple Creek Community Development District</t>
  </si>
  <si>
    <t>Osprey Oaks Community Development District</t>
  </si>
  <si>
    <t>Fishhawk Community Development District IV</t>
  </si>
  <si>
    <t>Interlaken Community Development District</t>
  </si>
  <si>
    <t>Tindall Hammock Irrigation and Soil Conservation District</t>
  </si>
  <si>
    <t>Hendry Soil and Water Conservation District</t>
  </si>
  <si>
    <t>Central Broward Water Control District</t>
  </si>
  <si>
    <t>North Springs Improvement District</t>
  </si>
  <si>
    <t>Pine Tree Water Control District (Broward County)</t>
  </si>
  <si>
    <t>Riverwood Community Development District</t>
  </si>
  <si>
    <t>Sun`n Lake of Sebring Improvement District</t>
  </si>
  <si>
    <t>Cory Lakes Community Development District</t>
  </si>
  <si>
    <t>Heritage Isles Community Development District</t>
  </si>
  <si>
    <t>Tampa Palms Community Development District</t>
  </si>
  <si>
    <t>Sebastian River Water Control District</t>
  </si>
  <si>
    <t>St. Johns Water Control District</t>
  </si>
  <si>
    <t>Deer Island Community Development District</t>
  </si>
  <si>
    <t>East Mulloch Water Control District</t>
  </si>
  <si>
    <t>Hobe-Saint Lucie Conservancy District</t>
  </si>
  <si>
    <t>Overoaks Community Development District</t>
  </si>
  <si>
    <t>Cypress Grove Community Development District</t>
  </si>
  <si>
    <t>Indian Trail Improvement District</t>
  </si>
  <si>
    <t>Meadow Pointe II Community Develop District</t>
  </si>
  <si>
    <t>Eastlake Oaks Community Development District</t>
  </si>
  <si>
    <t>Bobcat Trail Community Development District</t>
  </si>
  <si>
    <t>Dovera Community Development District</t>
  </si>
  <si>
    <t>Heritage Springs Community Development District</t>
  </si>
  <si>
    <t>Fleming Island Plantation Community Development District</t>
  </si>
  <si>
    <t>Marshall Creek Community Development District</t>
  </si>
  <si>
    <t>Vista Lakes Community Development District</t>
  </si>
  <si>
    <t>Meadow Woods Community Development District</t>
  </si>
  <si>
    <t>Killarney Community Development District</t>
  </si>
  <si>
    <t>University Place Community Development District</t>
  </si>
  <si>
    <t>Brighton Lakes Community Development District</t>
  </si>
  <si>
    <t>Lakewood Ranch Community Development District 4</t>
  </si>
  <si>
    <t>Renaissance Community Development District</t>
  </si>
  <si>
    <t>East Park Community Development District</t>
  </si>
  <si>
    <t>Live Oak No.1 Community Development District</t>
  </si>
  <si>
    <t>Live Oak No.2 Community Development District</t>
  </si>
  <si>
    <t>Vasari Community Development District</t>
  </si>
  <si>
    <t>VillaSol Community Development District</t>
  </si>
  <si>
    <t>Tradition Community Development District No.1</t>
  </si>
  <si>
    <t>Beacon Lakes Community Development District</t>
  </si>
  <si>
    <t>GreeneWay Improvement District</t>
  </si>
  <si>
    <t>Spicewood Community Development District</t>
  </si>
  <si>
    <t>St. Johns Forest Community Development District</t>
  </si>
  <si>
    <t>Panther Trace II Community Development District</t>
  </si>
  <si>
    <t>Harbourage at Braden River Community Development District</t>
  </si>
  <si>
    <t>Huntington Community Development District</t>
  </si>
  <si>
    <t>Midtown Miami Community Development District</t>
  </si>
  <si>
    <t>Vizcaya in Kendall Community Development District</t>
  </si>
  <si>
    <t>Reported Special District Expenditures Related to Flood Control / Stormwater Control (Account Code: 538)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</si>
  <si>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</si>
  <si>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</si>
  <si>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</si>
  <si>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</si>
  <si>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</si>
  <si>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</si>
  <si>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</si>
  <si>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</si>
  <si>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</si>
  <si>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</si>
  <si>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Naples Heritage Community Development District</t>
  </si>
  <si>
    <t>Piney Z Community Development District</t>
  </si>
  <si>
    <t>West Lakeland Water Control District</t>
  </si>
  <si>
    <t>Avelar Creek Community Development District</t>
  </si>
  <si>
    <t>Hammocks Community Development District</t>
  </si>
  <si>
    <t>Heritage Bay Community Development District</t>
  </si>
  <si>
    <t>Laguna Lakes Community Development District</t>
  </si>
  <si>
    <t>Lakewood Ranch Community Development District 5</t>
  </si>
  <si>
    <t>Preserve at Wilderness Lake Community Development District</t>
  </si>
  <si>
    <t>Quarry Community Development District</t>
  </si>
  <si>
    <t>Spring Ridge Community Development District</t>
  </si>
  <si>
    <t>Stonebrier Community Development District</t>
  </si>
  <si>
    <t>Waterchase Community Development District</t>
  </si>
  <si>
    <t>Beach Community Development District</t>
  </si>
  <si>
    <t>Celebration Pointe Community Development District</t>
  </si>
  <si>
    <t>Cypress Cove Community Development District</t>
  </si>
  <si>
    <t>Fallschase Community Development District</t>
  </si>
  <si>
    <t>Heritage Harbour Market Place Community Development District</t>
  </si>
  <si>
    <t>Indian River Farms Water Control District</t>
  </si>
  <si>
    <t>Port of the Islands Community Improvement District</t>
  </si>
  <si>
    <t>Verona Community Development District</t>
  </si>
  <si>
    <t>Walnut Creek Community Development District</t>
  </si>
  <si>
    <t>Encore Community Development District</t>
  </si>
  <si>
    <t>Fishhawk Community Development District III</t>
  </si>
  <si>
    <t>Hemingway Point Community Development District</t>
  </si>
  <si>
    <t>Melbourne-Tillman Water Control District</t>
  </si>
  <si>
    <t>Old Palm Community Development District</t>
  </si>
  <si>
    <t>WaterGrass Community Development District I</t>
  </si>
  <si>
    <t>WaterGrass Community Development District II</t>
  </si>
  <si>
    <t>Waterset North Community Development District</t>
  </si>
  <si>
    <t>Aventura Isles Community Development District</t>
  </si>
  <si>
    <t>Bellagio Community Development District</t>
  </si>
  <si>
    <t>Estancia at Wiregrass Community Development District</t>
  </si>
  <si>
    <t>Flow Way Community Development District</t>
  </si>
  <si>
    <t>Hollywood Beach Community Development District I</t>
  </si>
  <si>
    <t>Hunter's Ridge Community Development District No. 1</t>
  </si>
  <si>
    <t>K-Bar Ranch Community Development District</t>
  </si>
  <si>
    <t>Long Lake Ranch Community Development District</t>
  </si>
  <si>
    <t>Sabal Palm Community Development District</t>
  </si>
  <si>
    <t>Seminole Improvement District</t>
  </si>
  <si>
    <t>Somerset Community Development District</t>
  </si>
  <si>
    <t>Taylor County Health Facilities Authority</t>
  </si>
  <si>
    <t>TSR Community Development District</t>
  </si>
  <si>
    <t>Venetian Community Development District</t>
  </si>
  <si>
    <t>Verandahs Community Development District</t>
  </si>
  <si>
    <t>Waterford Landing Community Development District</t>
  </si>
  <si>
    <t># Reporting</t>
  </si>
  <si>
    <t>Independent or Dependent Special District</t>
  </si>
  <si>
    <t>Single County or Multi-county District</t>
  </si>
  <si>
    <t>Independent</t>
  </si>
  <si>
    <t>Multi-county</t>
  </si>
  <si>
    <t>Central Charlotte County Drainage District</t>
  </si>
  <si>
    <t>Coquina Water Control District</t>
  </si>
  <si>
    <t>Dependent</t>
  </si>
  <si>
    <t>Downtown Doral Community Development District</t>
  </si>
  <si>
    <t>San Carlos Estates Water Control District</t>
  </si>
  <si>
    <t>Special District</t>
  </si>
  <si>
    <t>2014-15</t>
  </si>
  <si>
    <t>Estero</t>
  </si>
  <si>
    <t>2015-16</t>
  </si>
  <si>
    <t>Bella Collina Community Development District</t>
  </si>
  <si>
    <t>Bonterra Community Development District</t>
  </si>
  <si>
    <t>Forest Brooke Community Development District</t>
  </si>
  <si>
    <t>Isles of Bartram Park Community Development District</t>
  </si>
  <si>
    <t>Lehigh Acres Municipal Services Improvement District</t>
  </si>
  <si>
    <t>Naples Reserve Community Development District</t>
  </si>
  <si>
    <t>Reserve at Pradera Community Development District</t>
  </si>
  <si>
    <t>Shingle Creek Community Development District</t>
  </si>
  <si>
    <t>Storey Park Community Development District</t>
  </si>
  <si>
    <t>Talavera Community Development District</t>
  </si>
  <si>
    <t>Toscana Isles Community Development District</t>
  </si>
  <si>
    <t>Verano 1 Community Development District</t>
  </si>
  <si>
    <t>Zephyr Ridge Community Development District</t>
  </si>
  <si>
    <t>Windsor at Westside Community Development District</t>
  </si>
  <si>
    <t>Groves Community Development District</t>
  </si>
  <si>
    <t>Asturia Community Development District</t>
  </si>
  <si>
    <t>Beach Road Golf Estates Community Development District</t>
  </si>
  <si>
    <t>Creekside at Twin Creeks Community Development District</t>
  </si>
  <si>
    <t>Habitat Community Development District</t>
  </si>
  <si>
    <t>Heritage Palms Community Development District</t>
  </si>
  <si>
    <t>Miami World Center Community Development District</t>
  </si>
  <si>
    <t>Mirada Community Development District (Lee)</t>
  </si>
  <si>
    <t>South Shore Corporate Park Industrial Community Development District</t>
  </si>
  <si>
    <t>Southaven Community Development District</t>
  </si>
  <si>
    <t>Tapestry Community Development District (New)</t>
  </si>
  <si>
    <t>Tomoka Town Center Community Development District</t>
  </si>
  <si>
    <t>Twin Creeks North Community Development District</t>
  </si>
  <si>
    <t>Wiregrass Community Development District</t>
  </si>
  <si>
    <t>Trout Creek Community Development District Total</t>
  </si>
  <si>
    <t>2016-17</t>
  </si>
  <si>
    <t>Armstrong Community Development District</t>
  </si>
  <si>
    <t>Babcock Ranch Community Independent Special District</t>
  </si>
  <si>
    <t>Bexley Community Development District</t>
  </si>
  <si>
    <t>Bonita Landing Community Development District</t>
  </si>
  <si>
    <t>Centre Lake Community Development District</t>
  </si>
  <si>
    <t>Dowden West Community Development District</t>
  </si>
  <si>
    <t>Downtown Doral South Community Development District</t>
  </si>
  <si>
    <t>DP1 Community Development District</t>
  </si>
  <si>
    <t>East Nassau Stewardship District</t>
  </si>
  <si>
    <t>Highlands Community Development District</t>
  </si>
  <si>
    <t>Meadow View at Twin Creeks Community Development District</t>
  </si>
  <si>
    <t>Mediterra Community Development District</t>
  </si>
  <si>
    <t>New River Community Development District</t>
  </si>
  <si>
    <t>Poinciana Community Development District</t>
  </si>
  <si>
    <t>Poinciana West Community Development District</t>
  </si>
  <si>
    <t>Portofino Shores Community Development District</t>
  </si>
  <si>
    <t>Trevesta Community Development District</t>
  </si>
  <si>
    <t>Willow Hammock Community Development District</t>
  </si>
  <si>
    <t>Willow Walk Community Development District</t>
  </si>
  <si>
    <t>Windward Community Development District</t>
  </si>
  <si>
    <t>2017-18</t>
  </si>
  <si>
    <t>Indiantown</t>
  </si>
  <si>
    <t>Westlake</t>
  </si>
  <si>
    <t>Boyette Park Community Development District</t>
  </si>
  <si>
    <t>Brookstone Community Development District</t>
  </si>
  <si>
    <t>Canopy Community Development District</t>
  </si>
  <si>
    <t>Green Corridor Property Assessment Clean Energy (PACE) District</t>
  </si>
  <si>
    <t>Harmony West Community Development District (2017)</t>
  </si>
  <si>
    <t>Highland Meadows II Community Development District</t>
  </si>
  <si>
    <t>K-Bar Ranch II Community Development District</t>
  </si>
  <si>
    <t>Landings at Miami Community Development District</t>
  </si>
  <si>
    <t>Lucerne Park Community Development District</t>
  </si>
  <si>
    <t>North Powerline Road Community Development District</t>
  </si>
  <si>
    <t>Osceola Chain of Lakes Community Development District</t>
  </si>
  <si>
    <t>Quail Roost Community Development District</t>
  </si>
  <si>
    <t>Riverbend West Community Development District</t>
  </si>
  <si>
    <t>Rolling Oaks Community Development District</t>
  </si>
  <si>
    <t>Stoneybrook South at ChampionsGate Community Development District</t>
  </si>
  <si>
    <t>Tohoqua Community Development District</t>
  </si>
  <si>
    <t>Town of Kindred Community Development District</t>
  </si>
  <si>
    <t>University Village Community Development District</t>
  </si>
  <si>
    <t>Verano 2 Community Development District</t>
  </si>
  <si>
    <t>Wilford Preserve Community Development District</t>
  </si>
  <si>
    <t>2018-19</t>
  </si>
  <si>
    <t>Artisan Lakes Community Development District</t>
  </si>
  <si>
    <t>Artisan Lakes East Community Development District</t>
  </si>
  <si>
    <t>Beaumont Community Development District</t>
  </si>
  <si>
    <t>Cross Creek North Community Development District</t>
  </si>
  <si>
    <t>Del Webb Bexley Community Development District</t>
  </si>
  <si>
    <t>East Bonita Beach Road Community Development District</t>
  </si>
  <si>
    <t>Evergreen Community Development District</t>
  </si>
  <si>
    <t>Fishhawk Ranch Community Development District</t>
  </si>
  <si>
    <t>FRERC Community Developoment District</t>
  </si>
  <si>
    <t>Gardens at Hammock Beach Community Development District</t>
  </si>
  <si>
    <t>Highland Meadows West Community Development District</t>
  </si>
  <si>
    <t>Live Oak Lake Community Development District</t>
  </si>
  <si>
    <t>Long Lake Reserve Community Development District</t>
  </si>
  <si>
    <t>Lynwood Community Development District</t>
  </si>
  <si>
    <t>McJunkin at Parkland Community Development District</t>
  </si>
  <si>
    <t>Oakridge Community Development District</t>
  </si>
  <si>
    <t>Orange Blossom Ranch Community Development District</t>
  </si>
  <si>
    <t>Palms of Terra Ceia Bay Community Development District</t>
  </si>
  <si>
    <t>Preserve at South Branch Community Development District</t>
  </si>
  <si>
    <t>Rhodine Road North Community Development District</t>
  </si>
  <si>
    <t>San Simeon Community Development District</t>
  </si>
  <si>
    <t>Scenic Highway Community Development District</t>
  </si>
  <si>
    <t>Tamarac Village Community Development District</t>
  </si>
  <si>
    <t>VillaMar Community Development District</t>
  </si>
  <si>
    <t>Waterset Central Community Development District</t>
  </si>
  <si>
    <t>WildBlue Community Development District</t>
  </si>
  <si>
    <t>Willows Community Development District</t>
  </si>
  <si>
    <t>Lake Worth Beach</t>
  </si>
  <si>
    <t>2019-20</t>
  </si>
  <si>
    <t>Academical Village Community Development District</t>
  </si>
  <si>
    <t>Alta Lakes Community Development District</t>
  </si>
  <si>
    <t>Astonia Community Development District</t>
  </si>
  <si>
    <t>Avalon Park West Community Development District</t>
  </si>
  <si>
    <t>Belmont II Community Development District</t>
  </si>
  <si>
    <t>Botaniko Community Development District</t>
  </si>
  <si>
    <t>Campo Bello Community Development District</t>
  </si>
  <si>
    <t>Currents Community Development District</t>
  </si>
  <si>
    <t>Cypress Park Estates Community Development District</t>
  </si>
  <si>
    <t>Davenport Road South Community Development District</t>
  </si>
  <si>
    <t>Eden Hills Community Development District</t>
  </si>
  <si>
    <t>Edgewater East Community Development District</t>
  </si>
  <si>
    <t>Esplanade Lake Club Community Development District</t>
  </si>
  <si>
    <t>Forest Lake Community Development District</t>
  </si>
  <si>
    <t>Grande Pines Community Development District</t>
  </si>
  <si>
    <t>Hammock Reserve Community Development District</t>
  </si>
  <si>
    <t>Hills of Minneola Community Development District</t>
  </si>
  <si>
    <t>Holly Hill Road East Community Development District</t>
  </si>
  <si>
    <t>Kingman Gate Community Development District</t>
  </si>
  <si>
    <t>LT Ranch Community Development District</t>
  </si>
  <si>
    <t>Mitchell Ranch Community Development District</t>
  </si>
  <si>
    <t>North Boulevard Community Development District</t>
  </si>
  <si>
    <t>Old Hickory Community Development District</t>
  </si>
  <si>
    <t>Ryals Creek Community Development District</t>
  </si>
  <si>
    <t>Saddle Creek Preserve of Polk County Community Development District</t>
  </si>
  <si>
    <t>Sandmine Road Community Development District</t>
  </si>
  <si>
    <t>Shingle Creek at Bronson Community Development District</t>
  </si>
  <si>
    <t>Silverado Community Development District</t>
  </si>
  <si>
    <t>Storey Creek Community Development District</t>
  </si>
  <si>
    <t>Summer Woods Community Development District</t>
  </si>
  <si>
    <t>Three Rivers Community Development District</t>
  </si>
  <si>
    <t>Timber Creek Southwest Community Development District</t>
  </si>
  <si>
    <t>Towne Park Community Development District</t>
  </si>
  <si>
    <t>Verano 5 Community Development District</t>
  </si>
  <si>
    <t>West Port Community Development District</t>
  </si>
  <si>
    <t>Westwood / OCC Community Development District</t>
  </si>
  <si>
    <t>2020-21</t>
  </si>
  <si>
    <t>Bent Creek Community Development District</t>
  </si>
  <si>
    <t>Crystal Cay Community Development District</t>
  </si>
  <si>
    <t>District Community Development District</t>
  </si>
  <si>
    <t>DW Bayview Community Development District</t>
  </si>
  <si>
    <t>Eagle Pointe Community Development District</t>
  </si>
  <si>
    <t>East 547 Community Development District</t>
  </si>
  <si>
    <t>Elevation Pointe Community Development District</t>
  </si>
  <si>
    <t>Enbrook Community Development District</t>
  </si>
  <si>
    <t>Entrada Community Development District</t>
  </si>
  <si>
    <t>Eureka Grove Community Development District</t>
  </si>
  <si>
    <t>Fieldstone Community Development District</t>
  </si>
  <si>
    <t>Gracewater Sarasota Community Development District</t>
  </si>
  <si>
    <t>Hawkstone Community Development District</t>
  </si>
  <si>
    <t>Hidden Creek North Community Development District</t>
  </si>
  <si>
    <t>Lake Emma Community Development District</t>
  </si>
  <si>
    <t>Lakes of Sarasota Community Development District</t>
  </si>
  <si>
    <t>Lakewood Park Community Development District</t>
  </si>
  <si>
    <t>North River Ranch Community Development District</t>
  </si>
  <si>
    <t>Parkview at Long Lake Ranch Community Development District</t>
  </si>
  <si>
    <t>River Landing Community Development District</t>
  </si>
  <si>
    <t>Sandridge Community Development District</t>
  </si>
  <si>
    <t>Stillwater Community Development District</t>
  </si>
  <si>
    <t>Summerstone Community Development District</t>
  </si>
  <si>
    <t>Tamarindo Community Development District</t>
  </si>
  <si>
    <t>Town of Kindred Community Development District II</t>
  </si>
  <si>
    <t>Veranda Community Development District II</t>
  </si>
  <si>
    <t>Viera Stewardship District</t>
  </si>
  <si>
    <t>Wesbridge Community Development District</t>
  </si>
  <si>
    <t>Westside Haines City Community Development District</t>
  </si>
  <si>
    <t>Windward at Lakewood Ranch Community Development District</t>
  </si>
  <si>
    <t>Cumulative Total</t>
  </si>
  <si>
    <t>2021-22</t>
  </si>
  <si>
    <t>Abbott Square Community Development District</t>
  </si>
  <si>
    <t>Bellaviva at Westside Community Development District</t>
  </si>
  <si>
    <t>Bridgewalk Community Development District</t>
  </si>
  <si>
    <t>Buena Lago Community Development District</t>
  </si>
  <si>
    <t>ChampionsGate Community Development District</t>
  </si>
  <si>
    <t>Coddington Community Development District</t>
  </si>
  <si>
    <t>Connerton East Community Development District</t>
  </si>
  <si>
    <t>Copperspring Community Development District</t>
  </si>
  <si>
    <t>Coral Bay of Lee County Community Development District</t>
  </si>
  <si>
    <t>Creekview Community Development District</t>
  </si>
  <si>
    <t>Crossings Community Development District</t>
  </si>
  <si>
    <t>Eagle Hammock Community Development District</t>
  </si>
  <si>
    <t>Hickory Tree Community Development District</t>
  </si>
  <si>
    <t>Hyde Park Community Development District 1</t>
  </si>
  <si>
    <t>Lake Deer Community Development District</t>
  </si>
  <si>
    <t>Lake Flores Community Development District</t>
  </si>
  <si>
    <t>Lake Mattie Preserve Community Development District</t>
  </si>
  <si>
    <t>Lawson Dunes Community Development District</t>
  </si>
  <si>
    <t>Ocala Preserve Community Development District</t>
  </si>
  <si>
    <t>Osceola Village Center Community Development District</t>
  </si>
  <si>
    <t>Pacific Ace Community Development District</t>
  </si>
  <si>
    <t>Parrish Plantation Community Development District</t>
  </si>
  <si>
    <t>Peace Creek Community Development District</t>
  </si>
  <si>
    <t>Pine Isle Community Development District</t>
  </si>
  <si>
    <t>Polk Soil and Water Conservation District</t>
  </si>
  <si>
    <t>Preserve at Savannah Lakes Community Development District</t>
  </si>
  <si>
    <t>Preston Cove Community Development District</t>
  </si>
  <si>
    <t>Ranches at Lake McLeod Community Development District</t>
  </si>
  <si>
    <t>Ridge at Apopka Community Development District</t>
  </si>
  <si>
    <t>Rustic Oaks Community Development District</t>
  </si>
  <si>
    <t>Scenic Terrace South Community Development District</t>
  </si>
  <si>
    <t>Siena North Community Development District</t>
  </si>
  <si>
    <t>Silver Oaks Community Development District</t>
  </si>
  <si>
    <t>Silver Palms West Community Development District</t>
  </si>
  <si>
    <t>St. Augustine Lakes Community Development District</t>
  </si>
  <si>
    <t>Stonewater Community Development District</t>
  </si>
  <si>
    <t>Storey Drive Community Development District</t>
  </si>
  <si>
    <t>Tuckers Pointe Community Development District</t>
  </si>
  <si>
    <t>Willow Creek Community Development District</t>
  </si>
  <si>
    <t>Wind Meadows South Community Development District</t>
  </si>
  <si>
    <t>Woodland Ranch Estates Community Devlopment District</t>
  </si>
  <si>
    <t>Local Fiscal Years Ended 2005 - 2023</t>
  </si>
  <si>
    <t>Note: The Uniform Accounting System Manual for Florida's Local Governments - 2023 Edition defines expenditure account 538.00 Flood Control / Stormwater Management as costs associated with maintaining and operating flood control programs and facilities.</t>
  </si>
  <si>
    <t>2022-23</t>
  </si>
  <si>
    <t>Arbors Community Development District</t>
  </si>
  <si>
    <t>Aviary at Rutland Ranch Community Development District</t>
  </si>
  <si>
    <t>Bauer Drive Community Development District</t>
  </si>
  <si>
    <t>Bradbury Community Development District</t>
  </si>
  <si>
    <t>Bridgewater North Community Development District</t>
  </si>
  <si>
    <t>Cobblestone Community Development District</t>
  </si>
  <si>
    <t>Cope's Landing Community Development District</t>
  </si>
  <si>
    <t>Coral Creek Community Development District</t>
  </si>
  <si>
    <t>Crossroads Village Center Community Development District</t>
  </si>
  <si>
    <t>Cypress Bay West Community Development District</t>
  </si>
  <si>
    <t>Cypress Ridge Community Development District</t>
  </si>
  <si>
    <t>Harmony on Lake Eloise Community Development District (2021)</t>
  </si>
  <si>
    <t>Hawthorne Mill North Community Development District (2021)</t>
  </si>
  <si>
    <t>Knightsbridge Community Development District</t>
  </si>
  <si>
    <t>Lake Harris Community Development District</t>
  </si>
  <si>
    <t>Lake Lizzie Community Development District</t>
  </si>
  <si>
    <t>Lakes at Bella Lago Community Development District</t>
  </si>
  <si>
    <t>Lakes of Sarasota Community Development District 2</t>
  </si>
  <si>
    <t>Merrick Square Community Development District</t>
  </si>
  <si>
    <t>Newport Isles Community Development District</t>
  </si>
  <si>
    <t>Orange Blossom Groves Community Development District</t>
  </si>
  <si>
    <t>Palermo Community Development District</t>
  </si>
  <si>
    <t>Prosperity Lakes Community Development District</t>
  </si>
  <si>
    <t>PTC Community Development District</t>
  </si>
  <si>
    <t>Reserve at Van Oaks Community Development District</t>
  </si>
  <si>
    <t>Ridge at Heath Brook Community Development District</t>
  </si>
  <si>
    <t>Riverwalk Community Development District</t>
  </si>
  <si>
    <t>Rye Crossing Community Development District</t>
  </si>
  <si>
    <t>Rye Ranch Community Development District</t>
  </si>
  <si>
    <t>Saltmeadows Community Development District</t>
  </si>
  <si>
    <t>Savanna Lakes Community Development District</t>
  </si>
  <si>
    <t>Scenic Terrace North Community Development District</t>
  </si>
  <si>
    <t>Sedona Point Community Development District</t>
  </si>
  <si>
    <t>Shadowlawn Community Development District</t>
  </si>
  <si>
    <t>Silverlake Community Development District</t>
  </si>
  <si>
    <t>Solterra Community Development District</t>
  </si>
  <si>
    <t>Sorrento Pines Community Development District</t>
  </si>
  <si>
    <t>Stellar North Community Development District</t>
  </si>
  <si>
    <t>Stoneybrook West Community Development District</t>
  </si>
  <si>
    <t>Twisted Oaks Pointe Community Development District</t>
  </si>
  <si>
    <t>Varrea South Community Development District</t>
  </si>
  <si>
    <t>Veranda Landing Community Development District</t>
  </si>
  <si>
    <t>Verano 4 Community Development District Total</t>
  </si>
  <si>
    <t>Waterset South Community Development District</t>
  </si>
  <si>
    <t>Wellness Ridge Community Development District</t>
  </si>
  <si>
    <t>Westview North Community Development District</t>
  </si>
  <si>
    <t>Westview South Community Development District</t>
  </si>
  <si>
    <t>Westwood of Pasco Community Development District</t>
  </si>
  <si>
    <t>Whispering Pines Community Development District</t>
  </si>
  <si>
    <t>Woodcreek Community Development District</t>
  </si>
  <si>
    <t>Wynnmere East Community Development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</si>
</sst>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0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42" fontId="2" fillId="2" borderId="6" xfId="0" applyNumberFormat="1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164" fontId="2" fillId="2" borderId="8" xfId="0" applyNumberFormat="1" applyFont="1" applyFill="1" applyBorder="1" applyAlignment="1" applyProtection="1">
      <alignment vertical="center"/>
    </xf>
    <xf numFmtId="0" fontId="6" fillId="2" borderId="9" xfId="0" applyFont="1" applyFill="1" applyBorder="1" applyAlignment="1">
      <alignment wrapText="1"/>
    </xf>
    <xf numFmtId="165" fontId="6" fillId="2" borderId="10" xfId="0" applyNumberFormat="1" applyFont="1" applyFill="1" applyBorder="1" applyAlignment="1" applyProtection="1">
      <alignment horizontal="center"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37" fontId="6" fillId="2" borderId="10" xfId="0" applyNumberFormat="1" applyFont="1" applyFill="1" applyBorder="1" applyAlignment="1" applyProtection="1">
      <alignment horizontal="center" wrapText="1"/>
    </xf>
    <xf numFmtId="37" fontId="6" fillId="2" borderId="12" xfId="0" applyNumberFormat="1" applyFont="1" applyFill="1" applyBorder="1" applyAlignment="1" applyProtection="1">
      <alignment horizontal="center" wrapText="1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3" xfId="0" applyNumberFormat="1" applyFont="1" applyFill="1" applyBorder="1" applyAlignment="1" applyProtection="1">
      <alignment vertical="center"/>
    </xf>
    <xf numFmtId="10" fontId="2" fillId="2" borderId="14" xfId="0" applyNumberFormat="1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42" fontId="2" fillId="3" borderId="6" xfId="0" applyNumberFormat="1" applyFont="1" applyFill="1" applyBorder="1" applyAlignment="1" applyProtection="1">
      <alignment vertical="center"/>
    </xf>
    <xf numFmtId="164" fontId="2" fillId="2" borderId="17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18" xfId="0" applyNumberFormat="1" applyFont="1" applyFill="1" applyBorder="1" applyAlignment="1" applyProtection="1">
      <alignment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2" borderId="19" xfId="0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42" fontId="3" fillId="0" borderId="3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Protection="1"/>
    <xf numFmtId="41" fontId="2" fillId="3" borderId="8" xfId="0" applyNumberFormat="1" applyFont="1" applyFill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16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V1"/>
    </sheetView>
  </sheetViews>
  <sheetFormatPr defaultColWidth="9.77734375" defaultRowHeight="15"/>
  <cols>
    <col min="1" max="1" width="13.77734375" style="3" customWidth="1"/>
    <col min="2" max="20" width="11.77734375" style="4" customWidth="1"/>
    <col min="21" max="21" width="12.7773437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51" t="s">
        <v>481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  <c r="W1" s="7"/>
      <c r="X1"/>
    </row>
    <row r="2" spans="1:140" ht="24" thickBot="1">
      <c r="A2" s="54" t="s">
        <v>1099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7"/>
      <c r="X2"/>
    </row>
    <row r="3" spans="1:140" ht="42" customHeight="1" thickBot="1">
      <c r="A3" s="19" t="s">
        <v>71</v>
      </c>
      <c r="B3" s="20" t="s">
        <v>816</v>
      </c>
      <c r="C3" s="21" t="s">
        <v>817</v>
      </c>
      <c r="D3" s="21" t="s">
        <v>818</v>
      </c>
      <c r="E3" s="21" t="s">
        <v>819</v>
      </c>
      <c r="F3" s="21" t="s">
        <v>820</v>
      </c>
      <c r="G3" s="21" t="s">
        <v>821</v>
      </c>
      <c r="H3" s="21" t="s">
        <v>822</v>
      </c>
      <c r="I3" s="21" t="s">
        <v>823</v>
      </c>
      <c r="J3" s="21" t="s">
        <v>824</v>
      </c>
      <c r="K3" s="20" t="s">
        <v>825</v>
      </c>
      <c r="L3" s="20" t="s">
        <v>883</v>
      </c>
      <c r="M3" s="20" t="s">
        <v>885</v>
      </c>
      <c r="N3" s="20" t="s">
        <v>915</v>
      </c>
      <c r="O3" s="20" t="s">
        <v>936</v>
      </c>
      <c r="P3" s="20" t="s">
        <v>959</v>
      </c>
      <c r="Q3" s="20" t="s">
        <v>988</v>
      </c>
      <c r="R3" s="20" t="s">
        <v>1025</v>
      </c>
      <c r="S3" s="20" t="s">
        <v>1057</v>
      </c>
      <c r="T3" s="20" t="s">
        <v>1101</v>
      </c>
      <c r="U3" s="22" t="s">
        <v>1056</v>
      </c>
      <c r="V3" s="23" t="s">
        <v>70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4</v>
      </c>
      <c r="B4" s="13">
        <v>171500</v>
      </c>
      <c r="C4" s="13">
        <v>177411</v>
      </c>
      <c r="D4" s="13">
        <v>116915</v>
      </c>
      <c r="E4" s="13">
        <v>761644</v>
      </c>
      <c r="F4" s="13">
        <v>341837</v>
      </c>
      <c r="G4" s="13">
        <v>247637</v>
      </c>
      <c r="H4" s="13">
        <v>124253</v>
      </c>
      <c r="I4" s="13">
        <v>127100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127889</v>
      </c>
      <c r="P4" s="13">
        <v>110774</v>
      </c>
      <c r="Q4" s="13">
        <v>189621</v>
      </c>
      <c r="R4" s="13">
        <v>164645</v>
      </c>
      <c r="S4" s="13">
        <v>156362</v>
      </c>
      <c r="T4" s="13">
        <v>142630</v>
      </c>
      <c r="U4" s="24">
        <f>SUM(B4:T4)</f>
        <v>2960218</v>
      </c>
      <c r="V4" s="25">
        <f>(U4/U$70)</f>
        <v>9.1352426402149833E-4</v>
      </c>
      <c r="W4" s="9"/>
    </row>
    <row r="5" spans="1:140">
      <c r="A5" s="10" t="s">
        <v>5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4">
        <f t="shared" ref="U5:U68" si="0">SUM(B5:T5)</f>
        <v>0</v>
      </c>
      <c r="V5" s="25">
        <f>(U5/U$70)</f>
        <v>0</v>
      </c>
      <c r="W5" s="9"/>
    </row>
    <row r="6" spans="1:140">
      <c r="A6" s="10" t="s">
        <v>6</v>
      </c>
      <c r="B6" s="13">
        <v>4939982</v>
      </c>
      <c r="C6" s="13">
        <v>5426943</v>
      </c>
      <c r="D6" s="13">
        <v>5303967</v>
      </c>
      <c r="E6" s="13">
        <v>4871125</v>
      </c>
      <c r="F6" s="13">
        <v>5676446</v>
      </c>
      <c r="G6" s="13">
        <v>4231510</v>
      </c>
      <c r="H6" s="13">
        <v>5355265</v>
      </c>
      <c r="I6" s="13">
        <v>1604320</v>
      </c>
      <c r="J6" s="13">
        <v>1744352</v>
      </c>
      <c r="K6" s="13">
        <v>1126340</v>
      </c>
      <c r="L6" s="13">
        <v>239559</v>
      </c>
      <c r="M6" s="13">
        <v>58904</v>
      </c>
      <c r="N6" s="13">
        <v>744397</v>
      </c>
      <c r="O6" s="13">
        <v>2427383</v>
      </c>
      <c r="P6" s="13">
        <v>54390288</v>
      </c>
      <c r="Q6" s="13">
        <v>3004574</v>
      </c>
      <c r="R6" s="13">
        <v>497943</v>
      </c>
      <c r="S6" s="13">
        <v>2094867</v>
      </c>
      <c r="T6" s="13">
        <v>6387772</v>
      </c>
      <c r="U6" s="24">
        <f t="shared" si="0"/>
        <v>110125937</v>
      </c>
      <c r="V6" s="25">
        <f t="shared" ref="V6:V69" si="1">(U6/U$70)</f>
        <v>3.3984900959187089E-2</v>
      </c>
      <c r="W6" s="9"/>
    </row>
    <row r="7" spans="1:140">
      <c r="A7" s="10" t="s">
        <v>7</v>
      </c>
      <c r="B7" s="13">
        <v>0</v>
      </c>
      <c r="C7" s="13">
        <v>9656</v>
      </c>
      <c r="D7" s="13">
        <v>673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651585</v>
      </c>
      <c r="P7" s="13">
        <v>1905365</v>
      </c>
      <c r="Q7" s="13">
        <v>0</v>
      </c>
      <c r="R7" s="13">
        <v>0</v>
      </c>
      <c r="S7" s="13">
        <v>0</v>
      </c>
      <c r="T7" s="13">
        <v>3750</v>
      </c>
      <c r="U7" s="24">
        <f t="shared" si="0"/>
        <v>2571029</v>
      </c>
      <c r="V7" s="25">
        <f t="shared" si="1"/>
        <v>7.934204085654938E-4</v>
      </c>
      <c r="W7" s="9"/>
    </row>
    <row r="8" spans="1:140">
      <c r="A8" s="10" t="s">
        <v>8</v>
      </c>
      <c r="B8" s="13">
        <v>5617337</v>
      </c>
      <c r="C8" s="13">
        <v>4741084</v>
      </c>
      <c r="D8" s="13">
        <v>5290135</v>
      </c>
      <c r="E8" s="13">
        <v>5885705</v>
      </c>
      <c r="F8" s="13">
        <v>7016905</v>
      </c>
      <c r="G8" s="13">
        <v>7168637</v>
      </c>
      <c r="H8" s="13">
        <v>7102223</v>
      </c>
      <c r="I8" s="13">
        <v>8305692</v>
      </c>
      <c r="J8" s="13">
        <v>10679980</v>
      </c>
      <c r="K8" s="13">
        <v>7430449</v>
      </c>
      <c r="L8" s="13">
        <v>7245255</v>
      </c>
      <c r="M8" s="13">
        <v>6189541</v>
      </c>
      <c r="N8" s="13">
        <v>4403741</v>
      </c>
      <c r="O8" s="13">
        <v>3802881</v>
      </c>
      <c r="P8" s="13">
        <v>4939446</v>
      </c>
      <c r="Q8" s="13">
        <v>5312710</v>
      </c>
      <c r="R8" s="13">
        <v>5471185</v>
      </c>
      <c r="S8" s="13">
        <v>8490461</v>
      </c>
      <c r="T8" s="13">
        <v>15093639</v>
      </c>
      <c r="U8" s="24">
        <f t="shared" si="0"/>
        <v>130187006</v>
      </c>
      <c r="V8" s="25">
        <f t="shared" si="1"/>
        <v>4.0175753556431451E-2</v>
      </c>
      <c r="W8" s="9"/>
    </row>
    <row r="9" spans="1:140">
      <c r="A9" s="10" t="s">
        <v>9</v>
      </c>
      <c r="B9" s="13">
        <v>34672000</v>
      </c>
      <c r="C9" s="13">
        <v>31841000</v>
      </c>
      <c r="D9" s="13">
        <v>26990000</v>
      </c>
      <c r="E9" s="13">
        <v>17215000</v>
      </c>
      <c r="F9" s="13">
        <v>19942000</v>
      </c>
      <c r="G9" s="13">
        <v>19705000</v>
      </c>
      <c r="H9" s="13">
        <v>24093000</v>
      </c>
      <c r="I9" s="13">
        <v>14511000</v>
      </c>
      <c r="J9" s="13">
        <v>9823000</v>
      </c>
      <c r="K9" s="13">
        <v>5404000</v>
      </c>
      <c r="L9" s="13">
        <v>2877000</v>
      </c>
      <c r="M9" s="13">
        <v>4984000</v>
      </c>
      <c r="N9" s="13">
        <v>2867000</v>
      </c>
      <c r="O9" s="13">
        <v>1080000</v>
      </c>
      <c r="P9" s="13">
        <v>1482584</v>
      </c>
      <c r="Q9" s="13">
        <v>1442425</v>
      </c>
      <c r="R9" s="13">
        <v>110395</v>
      </c>
      <c r="S9" s="13">
        <v>3535045</v>
      </c>
      <c r="T9" s="13">
        <v>4209719</v>
      </c>
      <c r="U9" s="24">
        <f t="shared" si="0"/>
        <v>226784168</v>
      </c>
      <c r="V9" s="25">
        <f t="shared" si="1"/>
        <v>6.9985670029682895E-2</v>
      </c>
      <c r="W9" s="9"/>
    </row>
    <row r="10" spans="1:140">
      <c r="A10" s="10" t="s">
        <v>10</v>
      </c>
      <c r="B10" s="13">
        <v>3070749</v>
      </c>
      <c r="C10" s="13">
        <v>5165821</v>
      </c>
      <c r="D10" s="13">
        <v>55921</v>
      </c>
      <c r="E10" s="13">
        <v>1250922</v>
      </c>
      <c r="F10" s="13">
        <v>2227016</v>
      </c>
      <c r="G10" s="13">
        <v>3132702</v>
      </c>
      <c r="H10" s="13">
        <v>249411</v>
      </c>
      <c r="I10" s="13">
        <v>0</v>
      </c>
      <c r="J10" s="13">
        <v>138641</v>
      </c>
      <c r="K10" s="13">
        <v>333019</v>
      </c>
      <c r="L10" s="13">
        <v>78683</v>
      </c>
      <c r="M10" s="13">
        <v>108677</v>
      </c>
      <c r="N10" s="13">
        <v>4375</v>
      </c>
      <c r="O10" s="13">
        <v>105784</v>
      </c>
      <c r="P10" s="13">
        <v>255579</v>
      </c>
      <c r="Q10" s="13">
        <v>232256</v>
      </c>
      <c r="R10" s="13">
        <v>0</v>
      </c>
      <c r="S10" s="13">
        <v>7402</v>
      </c>
      <c r="T10" s="13">
        <v>209056</v>
      </c>
      <c r="U10" s="24">
        <f t="shared" si="0"/>
        <v>16626014</v>
      </c>
      <c r="V10" s="25">
        <f t="shared" si="1"/>
        <v>5.130793476345704E-3</v>
      </c>
      <c r="W10" s="9"/>
    </row>
    <row r="11" spans="1:140">
      <c r="A11" s="10" t="s">
        <v>11</v>
      </c>
      <c r="B11" s="13">
        <v>114054</v>
      </c>
      <c r="C11" s="13">
        <v>128559</v>
      </c>
      <c r="D11" s="13">
        <v>131203</v>
      </c>
      <c r="E11" s="13">
        <v>44304</v>
      </c>
      <c r="F11" s="13">
        <v>530776</v>
      </c>
      <c r="G11" s="13">
        <v>1149691</v>
      </c>
      <c r="H11" s="13">
        <v>1216381</v>
      </c>
      <c r="I11" s="13">
        <v>1032210</v>
      </c>
      <c r="J11" s="13">
        <v>1023324</v>
      </c>
      <c r="K11" s="13">
        <v>998271</v>
      </c>
      <c r="L11" s="13">
        <v>994986</v>
      </c>
      <c r="M11" s="13">
        <v>1034045</v>
      </c>
      <c r="N11" s="13">
        <v>1182164</v>
      </c>
      <c r="O11" s="13">
        <v>1323959</v>
      </c>
      <c r="P11" s="13">
        <v>1554233</v>
      </c>
      <c r="Q11" s="13">
        <v>1334848</v>
      </c>
      <c r="R11" s="13">
        <v>1483039</v>
      </c>
      <c r="S11" s="13">
        <v>1957855</v>
      </c>
      <c r="T11" s="13">
        <v>1561207</v>
      </c>
      <c r="U11" s="24">
        <f t="shared" si="0"/>
        <v>18795109</v>
      </c>
      <c r="V11" s="25">
        <f t="shared" si="1"/>
        <v>5.8001769181961734E-3</v>
      </c>
      <c r="W11" s="9"/>
    </row>
    <row r="12" spans="1:140">
      <c r="A12" s="10" t="s">
        <v>12</v>
      </c>
      <c r="B12" s="13">
        <v>0</v>
      </c>
      <c r="C12" s="13">
        <v>8851</v>
      </c>
      <c r="D12" s="13">
        <v>6179</v>
      </c>
      <c r="E12" s="13">
        <v>53195</v>
      </c>
      <c r="F12" s="13">
        <v>118457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46524</v>
      </c>
      <c r="N12" s="13">
        <v>198228</v>
      </c>
      <c r="O12" s="13">
        <v>161691</v>
      </c>
      <c r="P12" s="13">
        <v>665384</v>
      </c>
      <c r="Q12" s="13">
        <v>622409</v>
      </c>
      <c r="R12" s="13">
        <v>509430</v>
      </c>
      <c r="S12" s="13">
        <v>1060268</v>
      </c>
      <c r="T12" s="13">
        <v>906976</v>
      </c>
      <c r="U12" s="24">
        <f t="shared" si="0"/>
        <v>4357592</v>
      </c>
      <c r="V12" s="25">
        <f t="shared" si="1"/>
        <v>1.3447543473845403E-3</v>
      </c>
      <c r="W12" s="9"/>
    </row>
    <row r="13" spans="1:140">
      <c r="A13" s="10" t="s">
        <v>13</v>
      </c>
      <c r="B13" s="13">
        <v>96239</v>
      </c>
      <c r="C13" s="13">
        <v>639800</v>
      </c>
      <c r="D13" s="13">
        <v>0</v>
      </c>
      <c r="E13" s="13">
        <v>32267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24">
        <f t="shared" si="0"/>
        <v>768306</v>
      </c>
      <c r="V13" s="25">
        <f t="shared" si="1"/>
        <v>2.3709948834623034E-4</v>
      </c>
      <c r="W13" s="9"/>
    </row>
    <row r="14" spans="1:140">
      <c r="A14" s="10" t="s">
        <v>14</v>
      </c>
      <c r="B14" s="13">
        <v>5416145</v>
      </c>
      <c r="C14" s="13">
        <v>3731600</v>
      </c>
      <c r="D14" s="13">
        <v>453371</v>
      </c>
      <c r="E14" s="13">
        <v>446443</v>
      </c>
      <c r="F14" s="13">
        <v>436407</v>
      </c>
      <c r="G14" s="13">
        <v>9079036</v>
      </c>
      <c r="H14" s="13">
        <v>4830085</v>
      </c>
      <c r="I14" s="13">
        <v>2665827</v>
      </c>
      <c r="J14" s="13">
        <v>5411337</v>
      </c>
      <c r="K14" s="13">
        <v>3799666</v>
      </c>
      <c r="L14" s="13">
        <v>2588720</v>
      </c>
      <c r="M14" s="13">
        <v>5252003</v>
      </c>
      <c r="N14" s="13">
        <v>4143649</v>
      </c>
      <c r="O14" s="13">
        <v>14335194</v>
      </c>
      <c r="P14" s="13">
        <v>7875833</v>
      </c>
      <c r="Q14" s="13">
        <v>12183266</v>
      </c>
      <c r="R14" s="13">
        <v>15105343</v>
      </c>
      <c r="S14" s="13">
        <v>18254347</v>
      </c>
      <c r="T14" s="13">
        <v>19805625</v>
      </c>
      <c r="U14" s="24">
        <f t="shared" si="0"/>
        <v>135813897</v>
      </c>
      <c r="V14" s="25">
        <f t="shared" si="1"/>
        <v>4.1912213999379971E-2</v>
      </c>
      <c r="W14" s="9"/>
    </row>
    <row r="15" spans="1:140">
      <c r="A15" s="10" t="s">
        <v>15</v>
      </c>
      <c r="B15" s="13">
        <v>0</v>
      </c>
      <c r="C15" s="13">
        <v>0</v>
      </c>
      <c r="D15" s="13">
        <v>0</v>
      </c>
      <c r="E15" s="13">
        <v>171446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58276</v>
      </c>
      <c r="O15" s="13">
        <v>121461</v>
      </c>
      <c r="P15" s="13">
        <v>128840</v>
      </c>
      <c r="Q15" s="13">
        <v>360684</v>
      </c>
      <c r="R15" s="13">
        <v>0</v>
      </c>
      <c r="S15" s="13">
        <v>939833</v>
      </c>
      <c r="T15" s="13">
        <v>0</v>
      </c>
      <c r="U15" s="24">
        <f t="shared" si="0"/>
        <v>1780540</v>
      </c>
      <c r="V15" s="25">
        <f t="shared" si="1"/>
        <v>5.4947523900632949E-4</v>
      </c>
      <c r="W15" s="9"/>
    </row>
    <row r="16" spans="1:140">
      <c r="A16" s="10" t="s">
        <v>16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24">
        <f t="shared" si="0"/>
        <v>0</v>
      </c>
      <c r="V16" s="25">
        <f t="shared" si="1"/>
        <v>0</v>
      </c>
      <c r="W16" s="9"/>
    </row>
    <row r="17" spans="1:23">
      <c r="A17" s="10" t="s">
        <v>17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84821</v>
      </c>
      <c r="O17" s="13">
        <v>381080</v>
      </c>
      <c r="P17" s="13">
        <v>237770</v>
      </c>
      <c r="Q17" s="13">
        <v>241709</v>
      </c>
      <c r="R17" s="13">
        <v>0</v>
      </c>
      <c r="S17" s="13">
        <v>0</v>
      </c>
      <c r="T17" s="13">
        <v>0</v>
      </c>
      <c r="U17" s="24">
        <f t="shared" si="0"/>
        <v>945380</v>
      </c>
      <c r="V17" s="25">
        <f t="shared" si="1"/>
        <v>2.9174458391937491E-4</v>
      </c>
      <c r="W17" s="9"/>
    </row>
    <row r="18" spans="1:23">
      <c r="A18" s="10" t="s">
        <v>18</v>
      </c>
      <c r="B18" s="13">
        <v>94254</v>
      </c>
      <c r="C18" s="13">
        <v>701538</v>
      </c>
      <c r="D18" s="13">
        <v>5823629</v>
      </c>
      <c r="E18" s="13">
        <v>3075483</v>
      </c>
      <c r="F18" s="13">
        <v>179293</v>
      </c>
      <c r="G18" s="13">
        <v>1075839</v>
      </c>
      <c r="H18" s="13">
        <v>580168</v>
      </c>
      <c r="I18" s="13">
        <v>210442</v>
      </c>
      <c r="J18" s="13">
        <v>0</v>
      </c>
      <c r="K18" s="13">
        <v>658722</v>
      </c>
      <c r="L18" s="13">
        <v>67823</v>
      </c>
      <c r="M18" s="13">
        <v>0</v>
      </c>
      <c r="N18" s="13">
        <v>0</v>
      </c>
      <c r="O18" s="13">
        <v>0</v>
      </c>
      <c r="P18" s="13">
        <v>7486</v>
      </c>
      <c r="Q18" s="13">
        <v>136885</v>
      </c>
      <c r="R18" s="13">
        <v>518668</v>
      </c>
      <c r="S18" s="13">
        <v>686281</v>
      </c>
      <c r="T18" s="13">
        <v>989661</v>
      </c>
      <c r="U18" s="24">
        <f t="shared" si="0"/>
        <v>14806172</v>
      </c>
      <c r="V18" s="25">
        <f t="shared" si="1"/>
        <v>4.5691896270057533E-3</v>
      </c>
      <c r="W18" s="9"/>
    </row>
    <row r="19" spans="1:23">
      <c r="A19" s="10" t="s">
        <v>19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100031</v>
      </c>
      <c r="N19" s="13">
        <v>188334</v>
      </c>
      <c r="O19" s="13">
        <v>884009</v>
      </c>
      <c r="P19" s="13">
        <v>2206889</v>
      </c>
      <c r="Q19" s="13">
        <v>4842</v>
      </c>
      <c r="R19" s="13">
        <v>53187</v>
      </c>
      <c r="S19" s="13">
        <v>3189</v>
      </c>
      <c r="T19" s="13">
        <v>3056</v>
      </c>
      <c r="U19" s="24">
        <f t="shared" si="0"/>
        <v>3443537</v>
      </c>
      <c r="V19" s="25">
        <f t="shared" si="1"/>
        <v>1.0626766689330984E-3</v>
      </c>
      <c r="W19" s="9"/>
    </row>
    <row r="20" spans="1:23">
      <c r="A20" s="10" t="s">
        <v>20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24">
        <f t="shared" si="0"/>
        <v>0</v>
      </c>
      <c r="V20" s="25">
        <f t="shared" si="1"/>
        <v>0</v>
      </c>
      <c r="W20" s="9"/>
    </row>
    <row r="21" spans="1:23">
      <c r="A21" s="10" t="s">
        <v>21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24">
        <f t="shared" si="0"/>
        <v>0</v>
      </c>
      <c r="V21" s="25">
        <f t="shared" si="1"/>
        <v>0</v>
      </c>
      <c r="W21" s="9"/>
    </row>
    <row r="22" spans="1:23">
      <c r="A22" s="10" t="s">
        <v>22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4">
        <f t="shared" si="0"/>
        <v>0</v>
      </c>
      <c r="V22" s="25">
        <f t="shared" si="1"/>
        <v>0</v>
      </c>
      <c r="W22" s="9"/>
    </row>
    <row r="23" spans="1:23">
      <c r="A23" s="10" t="s">
        <v>23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24">
        <f t="shared" si="0"/>
        <v>0</v>
      </c>
      <c r="V23" s="25">
        <f t="shared" si="1"/>
        <v>0</v>
      </c>
      <c r="W23" s="9"/>
    </row>
    <row r="24" spans="1:23">
      <c r="A24" s="10" t="s">
        <v>24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57991</v>
      </c>
      <c r="H24" s="13">
        <v>1224581</v>
      </c>
      <c r="I24" s="13">
        <v>848246</v>
      </c>
      <c r="J24" s="13">
        <v>334301</v>
      </c>
      <c r="K24" s="13">
        <v>21419</v>
      </c>
      <c r="L24" s="13">
        <v>18962</v>
      </c>
      <c r="M24" s="13">
        <v>12221</v>
      </c>
      <c r="N24" s="13">
        <v>23386</v>
      </c>
      <c r="O24" s="13">
        <v>39757</v>
      </c>
      <c r="P24" s="13">
        <v>26707</v>
      </c>
      <c r="Q24" s="13">
        <v>2899655</v>
      </c>
      <c r="R24" s="13">
        <v>441913</v>
      </c>
      <c r="S24" s="13">
        <v>14992</v>
      </c>
      <c r="T24" s="13">
        <v>31534</v>
      </c>
      <c r="U24" s="24">
        <f t="shared" si="0"/>
        <v>5995665</v>
      </c>
      <c r="V24" s="25">
        <f t="shared" si="1"/>
        <v>1.8502642225824101E-3</v>
      </c>
      <c r="W24" s="9"/>
    </row>
    <row r="25" spans="1:23">
      <c r="A25" s="10" t="s">
        <v>25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24">
        <f t="shared" si="0"/>
        <v>0</v>
      </c>
      <c r="V25" s="25">
        <f t="shared" si="1"/>
        <v>0</v>
      </c>
      <c r="W25" s="9"/>
    </row>
    <row r="26" spans="1:23">
      <c r="A26" s="10" t="s">
        <v>26</v>
      </c>
      <c r="B26" s="13">
        <v>0</v>
      </c>
      <c r="C26" s="13">
        <v>0</v>
      </c>
      <c r="D26" s="13">
        <v>0</v>
      </c>
      <c r="E26" s="13">
        <v>36764</v>
      </c>
      <c r="F26" s="13">
        <v>13236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24">
        <f t="shared" si="0"/>
        <v>50000</v>
      </c>
      <c r="V26" s="25">
        <f t="shared" si="1"/>
        <v>1.5430016708592043E-5</v>
      </c>
      <c r="W26" s="9"/>
    </row>
    <row r="27" spans="1:23">
      <c r="A27" s="10" t="s">
        <v>27</v>
      </c>
      <c r="B27" s="13">
        <v>249083</v>
      </c>
      <c r="C27" s="13">
        <v>0</v>
      </c>
      <c r="D27" s="13">
        <v>691659</v>
      </c>
      <c r="E27" s="13">
        <v>656136</v>
      </c>
      <c r="F27" s="13">
        <v>248256</v>
      </c>
      <c r="G27" s="13">
        <v>494236</v>
      </c>
      <c r="H27" s="13">
        <v>473648</v>
      </c>
      <c r="I27" s="13">
        <v>515079</v>
      </c>
      <c r="J27" s="13">
        <v>408985</v>
      </c>
      <c r="K27" s="13">
        <v>1055438</v>
      </c>
      <c r="L27" s="13">
        <v>367363</v>
      </c>
      <c r="M27" s="13">
        <v>469969</v>
      </c>
      <c r="N27" s="13">
        <v>299129</v>
      </c>
      <c r="O27" s="13">
        <v>338252</v>
      </c>
      <c r="P27" s="13">
        <v>238962</v>
      </c>
      <c r="Q27" s="13">
        <v>295562</v>
      </c>
      <c r="R27" s="13">
        <v>350248</v>
      </c>
      <c r="S27" s="13">
        <v>435143</v>
      </c>
      <c r="T27" s="13">
        <v>444579</v>
      </c>
      <c r="U27" s="24">
        <f t="shared" si="0"/>
        <v>8031727</v>
      </c>
      <c r="V27" s="25">
        <f t="shared" si="1"/>
        <v>2.4785936361769968E-3</v>
      </c>
      <c r="W27" s="9"/>
    </row>
    <row r="28" spans="1:23">
      <c r="A28" s="10" t="s">
        <v>28</v>
      </c>
      <c r="B28" s="13">
        <v>757045</v>
      </c>
      <c r="C28" s="13">
        <v>631591</v>
      </c>
      <c r="D28" s="13">
        <v>808590</v>
      </c>
      <c r="E28" s="13">
        <v>465452</v>
      </c>
      <c r="F28" s="13">
        <v>1009267</v>
      </c>
      <c r="G28" s="13">
        <v>446445</v>
      </c>
      <c r="H28" s="13">
        <v>729734</v>
      </c>
      <c r="I28" s="13">
        <v>546564</v>
      </c>
      <c r="J28" s="13">
        <v>629636</v>
      </c>
      <c r="K28" s="13">
        <v>1276198</v>
      </c>
      <c r="L28" s="13">
        <v>744145</v>
      </c>
      <c r="M28" s="13">
        <v>548717</v>
      </c>
      <c r="N28" s="13">
        <v>1605037</v>
      </c>
      <c r="O28" s="13">
        <v>1104052</v>
      </c>
      <c r="P28" s="13">
        <v>574998</v>
      </c>
      <c r="Q28" s="13">
        <v>1099810</v>
      </c>
      <c r="R28" s="13">
        <v>1154845</v>
      </c>
      <c r="S28" s="13">
        <v>2136762</v>
      </c>
      <c r="T28" s="13">
        <v>2550481</v>
      </c>
      <c r="U28" s="24">
        <f t="shared" si="0"/>
        <v>18819369</v>
      </c>
      <c r="V28" s="25">
        <f t="shared" si="1"/>
        <v>5.8076635623031826E-3</v>
      </c>
      <c r="W28" s="9"/>
    </row>
    <row r="29" spans="1:23">
      <c r="A29" s="10" t="s">
        <v>29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148162</v>
      </c>
      <c r="U29" s="24">
        <f t="shared" si="0"/>
        <v>148162</v>
      </c>
      <c r="V29" s="25">
        <f t="shared" si="1"/>
        <v>4.5722842711568286E-5</v>
      </c>
      <c r="W29" s="9"/>
    </row>
    <row r="30" spans="1:23">
      <c r="A30" s="10" t="s">
        <v>30</v>
      </c>
      <c r="B30" s="13">
        <v>19636725</v>
      </c>
      <c r="C30" s="13">
        <v>21316110</v>
      </c>
      <c r="D30" s="13">
        <v>25845334</v>
      </c>
      <c r="E30" s="13">
        <v>16706013</v>
      </c>
      <c r="F30" s="13">
        <v>20337536</v>
      </c>
      <c r="G30" s="13">
        <v>18328036</v>
      </c>
      <c r="H30" s="13">
        <v>17933708</v>
      </c>
      <c r="I30" s="13">
        <v>18956340</v>
      </c>
      <c r="J30" s="13">
        <v>25416607</v>
      </c>
      <c r="K30" s="13">
        <v>15687086</v>
      </c>
      <c r="L30" s="13">
        <v>21209181</v>
      </c>
      <c r="M30" s="13">
        <v>26347698</v>
      </c>
      <c r="N30" s="13">
        <v>33693599</v>
      </c>
      <c r="O30" s="13">
        <v>30160480</v>
      </c>
      <c r="P30" s="13">
        <v>34974748</v>
      </c>
      <c r="Q30" s="13">
        <v>37695733</v>
      </c>
      <c r="R30" s="13">
        <v>41955000</v>
      </c>
      <c r="S30" s="13">
        <v>40665000</v>
      </c>
      <c r="T30" s="13">
        <v>36205155</v>
      </c>
      <c r="U30" s="24">
        <f t="shared" si="0"/>
        <v>503070089</v>
      </c>
      <c r="V30" s="25">
        <f t="shared" si="1"/>
        <v>0.1552475975772577</v>
      </c>
      <c r="W30" s="9"/>
    </row>
    <row r="31" spans="1:23">
      <c r="A31" s="10" t="s">
        <v>31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4">
        <f t="shared" si="0"/>
        <v>0</v>
      </c>
      <c r="V31" s="25">
        <f t="shared" si="1"/>
        <v>0</v>
      </c>
      <c r="W31" s="9"/>
    </row>
    <row r="32" spans="1:23">
      <c r="A32" s="10" t="s">
        <v>32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1112288</v>
      </c>
      <c r="H32" s="13">
        <v>579463</v>
      </c>
      <c r="I32" s="13">
        <v>571959</v>
      </c>
      <c r="J32" s="13">
        <v>2031834</v>
      </c>
      <c r="K32" s="13">
        <v>2756838</v>
      </c>
      <c r="L32" s="13">
        <v>1033762</v>
      </c>
      <c r="M32" s="13">
        <v>576744</v>
      </c>
      <c r="N32" s="13">
        <v>1902271</v>
      </c>
      <c r="O32" s="13">
        <v>4741225</v>
      </c>
      <c r="P32" s="13">
        <v>4443269</v>
      </c>
      <c r="Q32" s="13">
        <v>3007770</v>
      </c>
      <c r="R32" s="13">
        <v>2126132</v>
      </c>
      <c r="S32" s="13">
        <v>857153</v>
      </c>
      <c r="T32" s="13">
        <v>2173846</v>
      </c>
      <c r="U32" s="24">
        <f t="shared" si="0"/>
        <v>27914554</v>
      </c>
      <c r="V32" s="25">
        <f t="shared" si="1"/>
        <v>8.6144406926578973E-3</v>
      </c>
      <c r="W32" s="9"/>
    </row>
    <row r="33" spans="1:23">
      <c r="A33" s="10" t="s">
        <v>33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24">
        <f t="shared" si="0"/>
        <v>0</v>
      </c>
      <c r="V33" s="25">
        <f t="shared" si="1"/>
        <v>0</v>
      </c>
      <c r="W33" s="9"/>
    </row>
    <row r="34" spans="1:23">
      <c r="A34" s="10" t="s">
        <v>34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25738</v>
      </c>
      <c r="K34" s="13">
        <v>50103</v>
      </c>
      <c r="L34" s="13">
        <v>-6982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4">
        <f t="shared" si="0"/>
        <v>68859</v>
      </c>
      <c r="V34" s="25">
        <f t="shared" si="1"/>
        <v>2.1249910410738787E-5</v>
      </c>
      <c r="W34" s="9"/>
    </row>
    <row r="35" spans="1:23">
      <c r="A35" s="10" t="s">
        <v>35</v>
      </c>
      <c r="B35" s="13">
        <v>0</v>
      </c>
      <c r="C35" s="13">
        <v>11215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24">
        <f t="shared" si="0"/>
        <v>11215</v>
      </c>
      <c r="V35" s="25">
        <f t="shared" si="1"/>
        <v>3.460952747737195E-6</v>
      </c>
      <c r="W35" s="9"/>
    </row>
    <row r="36" spans="1:23">
      <c r="A36" s="10" t="s">
        <v>36</v>
      </c>
      <c r="B36" s="13">
        <v>1889888</v>
      </c>
      <c r="C36" s="13">
        <v>1925969</v>
      </c>
      <c r="D36" s="13">
        <v>5542559</v>
      </c>
      <c r="E36" s="13">
        <v>3490680</v>
      </c>
      <c r="F36" s="13">
        <v>2848676</v>
      </c>
      <c r="G36" s="13">
        <v>3598739</v>
      </c>
      <c r="H36" s="13">
        <v>1162696</v>
      </c>
      <c r="I36" s="13">
        <v>1974191</v>
      </c>
      <c r="J36" s="13">
        <v>1253107</v>
      </c>
      <c r="K36" s="13">
        <v>940039</v>
      </c>
      <c r="L36" s="13">
        <v>1512800</v>
      </c>
      <c r="M36" s="13">
        <v>2033690</v>
      </c>
      <c r="N36" s="13">
        <v>1028480</v>
      </c>
      <c r="O36" s="13">
        <v>879400</v>
      </c>
      <c r="P36" s="13">
        <v>832585</v>
      </c>
      <c r="Q36" s="13">
        <v>720783</v>
      </c>
      <c r="R36" s="13">
        <v>723162</v>
      </c>
      <c r="S36" s="13">
        <v>730632</v>
      </c>
      <c r="T36" s="13">
        <v>476975</v>
      </c>
      <c r="U36" s="24">
        <f t="shared" si="0"/>
        <v>33565051</v>
      </c>
      <c r="V36" s="25">
        <f t="shared" si="1"/>
        <v>1.0358185955094881E-2</v>
      </c>
      <c r="W36" s="9"/>
    </row>
    <row r="37" spans="1:23">
      <c r="A37" s="10" t="s">
        <v>37</v>
      </c>
      <c r="B37" s="13">
        <v>323489</v>
      </c>
      <c r="C37" s="13">
        <v>48916</v>
      </c>
      <c r="D37" s="13">
        <v>36267</v>
      </c>
      <c r="E37" s="13">
        <v>78966</v>
      </c>
      <c r="F37" s="13">
        <v>257188</v>
      </c>
      <c r="G37" s="13">
        <v>1001153</v>
      </c>
      <c r="H37" s="13">
        <v>18002</v>
      </c>
      <c r="I37" s="13">
        <v>405985</v>
      </c>
      <c r="J37" s="13">
        <v>283223</v>
      </c>
      <c r="K37" s="13">
        <v>3150</v>
      </c>
      <c r="L37" s="13">
        <v>0</v>
      </c>
      <c r="M37" s="13">
        <v>0</v>
      </c>
      <c r="N37" s="13">
        <v>24433</v>
      </c>
      <c r="O37" s="13">
        <v>368819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24">
        <f t="shared" si="0"/>
        <v>2849591</v>
      </c>
      <c r="V37" s="25">
        <f t="shared" si="1"/>
        <v>8.7938473485307009E-4</v>
      </c>
      <c r="W37" s="9"/>
    </row>
    <row r="38" spans="1:23">
      <c r="A38" s="10" t="s">
        <v>38</v>
      </c>
      <c r="B38" s="13">
        <v>6804928</v>
      </c>
      <c r="C38" s="13">
        <v>8959614</v>
      </c>
      <c r="D38" s="13">
        <v>7481029</v>
      </c>
      <c r="E38" s="13">
        <v>8695877</v>
      </c>
      <c r="F38" s="13">
        <v>8825075</v>
      </c>
      <c r="G38" s="13">
        <v>5605132</v>
      </c>
      <c r="H38" s="13">
        <v>5594243</v>
      </c>
      <c r="I38" s="13">
        <v>12102332</v>
      </c>
      <c r="J38" s="13">
        <v>7867806</v>
      </c>
      <c r="K38" s="13">
        <v>8788682</v>
      </c>
      <c r="L38" s="13">
        <v>6254890</v>
      </c>
      <c r="M38" s="13">
        <v>6561227</v>
      </c>
      <c r="N38" s="13">
        <v>5532172</v>
      </c>
      <c r="O38" s="13">
        <v>4270581</v>
      </c>
      <c r="P38" s="13">
        <v>5200691</v>
      </c>
      <c r="Q38" s="13">
        <v>7917372</v>
      </c>
      <c r="R38" s="13">
        <v>4007653</v>
      </c>
      <c r="S38" s="13">
        <v>5089156</v>
      </c>
      <c r="T38" s="13">
        <v>4530906</v>
      </c>
      <c r="U38" s="24">
        <f t="shared" si="0"/>
        <v>130089366</v>
      </c>
      <c r="V38" s="25">
        <f t="shared" si="1"/>
        <v>4.0145621819802912E-2</v>
      </c>
      <c r="W38" s="9"/>
    </row>
    <row r="39" spans="1:23">
      <c r="A39" s="10" t="s">
        <v>39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42896</v>
      </c>
      <c r="T39" s="13">
        <v>50051</v>
      </c>
      <c r="U39" s="24">
        <f t="shared" si="0"/>
        <v>92947</v>
      </c>
      <c r="V39" s="25">
        <f t="shared" si="1"/>
        <v>2.868347526027009E-5</v>
      </c>
      <c r="W39" s="9"/>
    </row>
    <row r="40" spans="1:23">
      <c r="A40" s="10" t="s">
        <v>40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24">
        <f t="shared" si="0"/>
        <v>0</v>
      </c>
      <c r="V40" s="25">
        <f t="shared" si="1"/>
        <v>0</v>
      </c>
      <c r="W40" s="9"/>
    </row>
    <row r="41" spans="1:23">
      <c r="A41" s="10" t="s">
        <v>41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4">
        <f t="shared" si="0"/>
        <v>0</v>
      </c>
      <c r="V41" s="25">
        <f t="shared" si="1"/>
        <v>0</v>
      </c>
      <c r="W41" s="9"/>
    </row>
    <row r="42" spans="1:23">
      <c r="A42" s="10" t="s">
        <v>42</v>
      </c>
      <c r="B42" s="13">
        <v>3562129</v>
      </c>
      <c r="C42" s="13">
        <v>3564259</v>
      </c>
      <c r="D42" s="13">
        <v>4125393</v>
      </c>
      <c r="E42" s="13">
        <v>4401857</v>
      </c>
      <c r="F42" s="13">
        <v>3887992</v>
      </c>
      <c r="G42" s="13">
        <v>3383071</v>
      </c>
      <c r="H42" s="13">
        <v>3910000</v>
      </c>
      <c r="I42" s="13">
        <v>3710000</v>
      </c>
      <c r="J42" s="13">
        <v>4426000</v>
      </c>
      <c r="K42" s="13">
        <v>4566000</v>
      </c>
      <c r="L42" s="13">
        <v>4702000</v>
      </c>
      <c r="M42" s="13">
        <v>5165000</v>
      </c>
      <c r="N42" s="13">
        <v>5479000</v>
      </c>
      <c r="O42" s="13">
        <v>6321000</v>
      </c>
      <c r="P42" s="13">
        <v>6859000</v>
      </c>
      <c r="Q42" s="13">
        <v>19077000</v>
      </c>
      <c r="R42" s="13">
        <v>6549000</v>
      </c>
      <c r="S42" s="13">
        <v>9590000</v>
      </c>
      <c r="T42" s="13">
        <v>16395000</v>
      </c>
      <c r="U42" s="24">
        <f t="shared" si="0"/>
        <v>119673701</v>
      </c>
      <c r="V42" s="25">
        <f t="shared" si="1"/>
        <v>3.6931344120180967E-2</v>
      </c>
      <c r="W42" s="9"/>
    </row>
    <row r="43" spans="1:23">
      <c r="A43" s="10" t="s">
        <v>43</v>
      </c>
      <c r="B43" s="13">
        <v>742216</v>
      </c>
      <c r="C43" s="13">
        <v>1908951</v>
      </c>
      <c r="D43" s="13">
        <v>2573809</v>
      </c>
      <c r="E43" s="13">
        <v>3001043</v>
      </c>
      <c r="F43" s="13">
        <v>4213450</v>
      </c>
      <c r="G43" s="13">
        <v>5198200</v>
      </c>
      <c r="H43" s="13">
        <v>3386213</v>
      </c>
      <c r="I43" s="13">
        <v>3470352</v>
      </c>
      <c r="J43" s="13">
        <v>4048678</v>
      </c>
      <c r="K43" s="13">
        <v>3504659</v>
      </c>
      <c r="L43" s="13">
        <v>3708186</v>
      </c>
      <c r="M43" s="13">
        <v>3305653</v>
      </c>
      <c r="N43" s="13">
        <v>4689097</v>
      </c>
      <c r="O43" s="13">
        <v>4379231</v>
      </c>
      <c r="P43" s="13">
        <v>4568100</v>
      </c>
      <c r="Q43" s="13">
        <v>3421043</v>
      </c>
      <c r="R43" s="13">
        <v>4247612</v>
      </c>
      <c r="S43" s="13">
        <v>4953137</v>
      </c>
      <c r="T43" s="13">
        <v>5802637</v>
      </c>
      <c r="U43" s="24">
        <f t="shared" si="0"/>
        <v>71122267</v>
      </c>
      <c r="V43" s="25">
        <f t="shared" si="1"/>
        <v>2.1948355363258888E-2</v>
      </c>
      <c r="W43" s="9"/>
    </row>
    <row r="44" spans="1:23">
      <c r="A44" s="10" t="s">
        <v>44</v>
      </c>
      <c r="B44" s="13">
        <v>4850723</v>
      </c>
      <c r="C44" s="13">
        <v>7075544</v>
      </c>
      <c r="D44" s="13">
        <v>7286130</v>
      </c>
      <c r="E44" s="13">
        <v>5752218</v>
      </c>
      <c r="F44" s="13">
        <v>10788852</v>
      </c>
      <c r="G44" s="13">
        <v>7380375</v>
      </c>
      <c r="H44" s="13">
        <v>6942948</v>
      </c>
      <c r="I44" s="13">
        <v>5472747</v>
      </c>
      <c r="J44" s="13">
        <v>5060621</v>
      </c>
      <c r="K44" s="13">
        <v>6296334</v>
      </c>
      <c r="L44" s="13">
        <v>3825411</v>
      </c>
      <c r="M44" s="13">
        <v>3041921</v>
      </c>
      <c r="N44" s="13">
        <v>7575456</v>
      </c>
      <c r="O44" s="13">
        <v>3910132</v>
      </c>
      <c r="P44" s="13">
        <v>4659245</v>
      </c>
      <c r="Q44" s="13">
        <v>5249494</v>
      </c>
      <c r="R44" s="13">
        <v>5781689</v>
      </c>
      <c r="S44" s="13">
        <v>10413970</v>
      </c>
      <c r="T44" s="13">
        <v>10987952</v>
      </c>
      <c r="U44" s="24">
        <f t="shared" si="0"/>
        <v>122351762</v>
      </c>
      <c r="V44" s="25">
        <f t="shared" si="1"/>
        <v>3.7757794639713536E-2</v>
      </c>
      <c r="W44" s="9"/>
    </row>
    <row r="45" spans="1:23">
      <c r="A45" s="10" t="s">
        <v>45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5721132</v>
      </c>
      <c r="J45" s="13">
        <v>3630425</v>
      </c>
      <c r="K45" s="13">
        <v>2938960</v>
      </c>
      <c r="L45" s="13">
        <v>3100925</v>
      </c>
      <c r="M45" s="13">
        <v>3462078</v>
      </c>
      <c r="N45" s="13">
        <v>11000386</v>
      </c>
      <c r="O45" s="13">
        <v>13408643</v>
      </c>
      <c r="P45" s="13">
        <v>5697741</v>
      </c>
      <c r="Q45" s="13">
        <v>11541340</v>
      </c>
      <c r="R45" s="13">
        <v>8121882</v>
      </c>
      <c r="S45" s="13">
        <v>7786861</v>
      </c>
      <c r="T45" s="13">
        <v>8231000</v>
      </c>
      <c r="U45" s="24">
        <f t="shared" si="0"/>
        <v>84641373</v>
      </c>
      <c r="V45" s="25">
        <f t="shared" si="1"/>
        <v>2.6120355992563429E-2</v>
      </c>
      <c r="W45" s="9"/>
    </row>
    <row r="46" spans="1:23">
      <c r="A46" s="10" t="s">
        <v>46</v>
      </c>
      <c r="B46" s="13">
        <v>102615</v>
      </c>
      <c r="C46" s="13">
        <v>35299</v>
      </c>
      <c r="D46" s="13">
        <v>36873</v>
      </c>
      <c r="E46" s="13">
        <v>4950</v>
      </c>
      <c r="F46" s="13">
        <v>10760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40000</v>
      </c>
      <c r="R46" s="13">
        <v>421470</v>
      </c>
      <c r="S46" s="13">
        <v>5321593</v>
      </c>
      <c r="T46" s="13">
        <v>3851861</v>
      </c>
      <c r="U46" s="24">
        <f t="shared" si="0"/>
        <v>9825421</v>
      </c>
      <c r="V46" s="25">
        <f t="shared" si="1"/>
        <v>3.0321282039790227E-3</v>
      </c>
      <c r="W46" s="9"/>
    </row>
    <row r="47" spans="1:23">
      <c r="A47" s="10" t="s">
        <v>47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360400</v>
      </c>
      <c r="I47" s="13">
        <v>199397</v>
      </c>
      <c r="J47" s="13">
        <v>141467</v>
      </c>
      <c r="K47" s="13">
        <v>0</v>
      </c>
      <c r="L47" s="13">
        <v>567000</v>
      </c>
      <c r="M47" s="13">
        <v>100500</v>
      </c>
      <c r="N47" s="13">
        <v>878380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24">
        <f t="shared" si="0"/>
        <v>2247144</v>
      </c>
      <c r="V47" s="25">
        <f t="shared" si="1"/>
        <v>6.9346938933224716E-4</v>
      </c>
      <c r="W47" s="9"/>
    </row>
    <row r="48" spans="1:23">
      <c r="A48" s="10" t="s">
        <v>48</v>
      </c>
      <c r="B48" s="13">
        <v>0</v>
      </c>
      <c r="C48" s="13">
        <v>267388</v>
      </c>
      <c r="D48" s="13">
        <v>410764</v>
      </c>
      <c r="E48" s="13">
        <v>277563</v>
      </c>
      <c r="F48" s="13">
        <v>565898</v>
      </c>
      <c r="G48" s="13">
        <v>885809</v>
      </c>
      <c r="H48" s="13">
        <v>904399</v>
      </c>
      <c r="I48" s="13">
        <v>701832</v>
      </c>
      <c r="J48" s="13">
        <v>821695</v>
      </c>
      <c r="K48" s="13">
        <v>891293</v>
      </c>
      <c r="L48" s="13">
        <v>1303390</v>
      </c>
      <c r="M48" s="13">
        <v>1471766</v>
      </c>
      <c r="N48" s="13">
        <v>1274176</v>
      </c>
      <c r="O48" s="13">
        <v>1882735</v>
      </c>
      <c r="P48" s="13">
        <v>1616174</v>
      </c>
      <c r="Q48" s="13">
        <v>1223703</v>
      </c>
      <c r="R48" s="13">
        <v>3396608</v>
      </c>
      <c r="S48" s="13">
        <v>5002034</v>
      </c>
      <c r="T48" s="13">
        <v>3852438</v>
      </c>
      <c r="U48" s="24">
        <f t="shared" si="0"/>
        <v>26749665</v>
      </c>
      <c r="V48" s="25">
        <f t="shared" si="1"/>
        <v>8.2549555579847951E-3</v>
      </c>
      <c r="W48" s="9"/>
    </row>
    <row r="49" spans="1:23">
      <c r="A49" s="10" t="s">
        <v>49</v>
      </c>
      <c r="B49" s="13">
        <v>0</v>
      </c>
      <c r="C49" s="13">
        <v>0</v>
      </c>
      <c r="D49" s="13">
        <v>96600</v>
      </c>
      <c r="E49" s="13">
        <v>111150</v>
      </c>
      <c r="F49" s="13">
        <v>7750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4">
        <f t="shared" si="0"/>
        <v>215500</v>
      </c>
      <c r="V49" s="25">
        <f t="shared" si="1"/>
        <v>6.6503372014031705E-5</v>
      </c>
      <c r="W49" s="9"/>
    </row>
    <row r="50" spans="1:23">
      <c r="A50" s="10" t="s">
        <v>50</v>
      </c>
      <c r="B50" s="13">
        <v>12181203</v>
      </c>
      <c r="C50" s="13">
        <v>12499116</v>
      </c>
      <c r="D50" s="13">
        <v>10714161</v>
      </c>
      <c r="E50" s="13">
        <v>9402885</v>
      </c>
      <c r="F50" s="13">
        <v>11856729</v>
      </c>
      <c r="G50" s="13">
        <v>10553577</v>
      </c>
      <c r="H50" s="13">
        <v>9994494</v>
      </c>
      <c r="I50" s="13">
        <v>9586604</v>
      </c>
      <c r="J50" s="13">
        <v>9192551</v>
      </c>
      <c r="K50" s="13">
        <v>14952606</v>
      </c>
      <c r="L50" s="13">
        <v>17857183</v>
      </c>
      <c r="M50" s="13">
        <v>18551941</v>
      </c>
      <c r="N50" s="13">
        <v>18006526</v>
      </c>
      <c r="O50" s="13">
        <v>19938410</v>
      </c>
      <c r="P50" s="13">
        <v>19369610</v>
      </c>
      <c r="Q50" s="13">
        <v>20029864</v>
      </c>
      <c r="R50" s="13">
        <v>18418814</v>
      </c>
      <c r="S50" s="13">
        <v>21462058</v>
      </c>
      <c r="T50" s="13">
        <v>19387627</v>
      </c>
      <c r="U50" s="24">
        <f t="shared" si="0"/>
        <v>283955959</v>
      </c>
      <c r="V50" s="25">
        <f t="shared" si="1"/>
        <v>8.7628903837485533E-2</v>
      </c>
      <c r="W50" s="9"/>
    </row>
    <row r="51" spans="1:23">
      <c r="A51" s="10" t="s">
        <v>51</v>
      </c>
      <c r="B51" s="13">
        <v>683133</v>
      </c>
      <c r="C51" s="13">
        <v>965026</v>
      </c>
      <c r="D51" s="13">
        <v>1996160</v>
      </c>
      <c r="E51" s="13">
        <v>2163090</v>
      </c>
      <c r="F51" s="13">
        <v>2336509</v>
      </c>
      <c r="G51" s="13">
        <v>1476000</v>
      </c>
      <c r="H51" s="13">
        <v>580000</v>
      </c>
      <c r="I51" s="13">
        <v>621000</v>
      </c>
      <c r="J51" s="13">
        <v>907120</v>
      </c>
      <c r="K51" s="13">
        <v>2043629</v>
      </c>
      <c r="L51" s="13">
        <v>989846</v>
      </c>
      <c r="M51" s="13">
        <v>2081818</v>
      </c>
      <c r="N51" s="13">
        <v>1118274</v>
      </c>
      <c r="O51" s="13">
        <v>1448487</v>
      </c>
      <c r="P51" s="13">
        <v>382979</v>
      </c>
      <c r="Q51" s="13">
        <v>318351</v>
      </c>
      <c r="R51" s="13">
        <v>511619</v>
      </c>
      <c r="S51" s="13">
        <v>1888479</v>
      </c>
      <c r="T51" s="13">
        <v>2022950</v>
      </c>
      <c r="U51" s="24">
        <f t="shared" si="0"/>
        <v>24534470</v>
      </c>
      <c r="V51" s="25">
        <f t="shared" si="1"/>
        <v>7.5713456407290039E-3</v>
      </c>
      <c r="W51" s="9"/>
    </row>
    <row r="52" spans="1:23">
      <c r="A52" s="10" t="s">
        <v>52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24">
        <f t="shared" si="0"/>
        <v>0</v>
      </c>
      <c r="V52" s="25">
        <f t="shared" si="1"/>
        <v>0</v>
      </c>
      <c r="W52" s="9"/>
    </row>
    <row r="53" spans="1:23">
      <c r="A53" s="10" t="s">
        <v>53</v>
      </c>
      <c r="B53" s="13">
        <v>945062</v>
      </c>
      <c r="C53" s="13">
        <v>8671</v>
      </c>
      <c r="D53" s="13">
        <v>41610</v>
      </c>
      <c r="E53" s="13">
        <v>70362</v>
      </c>
      <c r="F53" s="13">
        <v>0</v>
      </c>
      <c r="G53" s="13">
        <v>0</v>
      </c>
      <c r="H53" s="13">
        <v>0</v>
      </c>
      <c r="I53" s="13">
        <v>0</v>
      </c>
      <c r="J53" s="13">
        <v>54</v>
      </c>
      <c r="K53" s="13">
        <v>552043</v>
      </c>
      <c r="L53" s="13">
        <v>933732</v>
      </c>
      <c r="M53" s="13">
        <v>17062899</v>
      </c>
      <c r="N53" s="13">
        <v>15520754</v>
      </c>
      <c r="O53" s="13">
        <v>15673164</v>
      </c>
      <c r="P53" s="13">
        <v>23702190</v>
      </c>
      <c r="Q53" s="13">
        <v>25152351</v>
      </c>
      <c r="R53" s="13">
        <v>23683308</v>
      </c>
      <c r="S53" s="13">
        <v>27131918</v>
      </c>
      <c r="T53" s="13">
        <v>32724391</v>
      </c>
      <c r="U53" s="24">
        <f t="shared" si="0"/>
        <v>183202509</v>
      </c>
      <c r="V53" s="25">
        <f t="shared" si="1"/>
        <v>5.653635549851968E-2</v>
      </c>
      <c r="W53" s="9"/>
    </row>
    <row r="54" spans="1:23">
      <c r="A54" s="10" t="s">
        <v>54</v>
      </c>
      <c r="B54" s="13">
        <v>10794374</v>
      </c>
      <c r="C54" s="13">
        <v>11522383</v>
      </c>
      <c r="D54" s="13">
        <v>18951598</v>
      </c>
      <c r="E54" s="13">
        <v>13268507</v>
      </c>
      <c r="F54" s="13">
        <v>16248061</v>
      </c>
      <c r="G54" s="13">
        <v>10004261</v>
      </c>
      <c r="H54" s="13">
        <v>6682260</v>
      </c>
      <c r="I54" s="13">
        <v>6881523</v>
      </c>
      <c r="J54" s="13">
        <v>13005172</v>
      </c>
      <c r="K54" s="13">
        <v>21549200</v>
      </c>
      <c r="L54" s="13">
        <v>25789480</v>
      </c>
      <c r="M54" s="13">
        <v>25679900</v>
      </c>
      <c r="N54" s="13">
        <v>26650494</v>
      </c>
      <c r="O54" s="13">
        <v>30127383</v>
      </c>
      <c r="P54" s="13">
        <v>36807667</v>
      </c>
      <c r="Q54" s="13">
        <v>33879425</v>
      </c>
      <c r="R54" s="13">
        <v>35444071</v>
      </c>
      <c r="S54" s="13">
        <v>33056440</v>
      </c>
      <c r="T54" s="13">
        <v>34793364</v>
      </c>
      <c r="U54" s="24">
        <f t="shared" si="0"/>
        <v>411135563</v>
      </c>
      <c r="V54" s="25">
        <f t="shared" si="1"/>
        <v>0.12687657213172793</v>
      </c>
      <c r="W54" s="9"/>
    </row>
    <row r="55" spans="1:23">
      <c r="A55" s="10" t="s">
        <v>55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8748</v>
      </c>
      <c r="J55" s="13">
        <v>2226156</v>
      </c>
      <c r="K55" s="13">
        <v>2575847</v>
      </c>
      <c r="L55" s="13">
        <v>2575701</v>
      </c>
      <c r="M55" s="13">
        <v>2362715</v>
      </c>
      <c r="N55" s="13">
        <v>2997684</v>
      </c>
      <c r="O55" s="13">
        <v>3513808</v>
      </c>
      <c r="P55" s="13">
        <v>4340333</v>
      </c>
      <c r="Q55" s="13">
        <v>6283638</v>
      </c>
      <c r="R55" s="13">
        <v>8335648</v>
      </c>
      <c r="S55" s="13">
        <v>6561603</v>
      </c>
      <c r="T55" s="13">
        <v>13258930</v>
      </c>
      <c r="U55" s="24">
        <f t="shared" si="0"/>
        <v>55040811</v>
      </c>
      <c r="V55" s="25">
        <f t="shared" si="1"/>
        <v>1.6985612667689134E-2</v>
      </c>
      <c r="W55" s="9"/>
    </row>
    <row r="56" spans="1:23">
      <c r="A56" s="10" t="s">
        <v>56</v>
      </c>
      <c r="B56" s="13">
        <v>0</v>
      </c>
      <c r="C56" s="13">
        <v>0</v>
      </c>
      <c r="D56" s="13">
        <v>141660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268296</v>
      </c>
      <c r="Q56" s="13">
        <v>535120</v>
      </c>
      <c r="R56" s="13">
        <v>1080515</v>
      </c>
      <c r="S56" s="13">
        <v>1646138</v>
      </c>
      <c r="T56" s="13">
        <v>5292064</v>
      </c>
      <c r="U56" s="24">
        <f t="shared" si="0"/>
        <v>8963793</v>
      </c>
      <c r="V56" s="25">
        <f t="shared" si="1"/>
        <v>2.7662295152472076E-3</v>
      </c>
      <c r="W56" s="9"/>
    </row>
    <row r="57" spans="1:23">
      <c r="A57" s="10" t="s">
        <v>57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24">
        <f t="shared" si="0"/>
        <v>0</v>
      </c>
      <c r="V57" s="25">
        <f t="shared" si="1"/>
        <v>0</v>
      </c>
      <c r="W57" s="9"/>
    </row>
    <row r="58" spans="1:23">
      <c r="A58" s="10" t="s">
        <v>58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311</v>
      </c>
      <c r="S58" s="13">
        <v>234</v>
      </c>
      <c r="T58" s="13">
        <v>0</v>
      </c>
      <c r="U58" s="24">
        <f t="shared" si="0"/>
        <v>545</v>
      </c>
      <c r="V58" s="25">
        <f t="shared" si="1"/>
        <v>1.6818718212365325E-7</v>
      </c>
      <c r="W58" s="9"/>
    </row>
    <row r="59" spans="1:23">
      <c r="A59" s="10" t="s">
        <v>59</v>
      </c>
      <c r="B59" s="13">
        <v>0</v>
      </c>
      <c r="C59" s="13">
        <v>0</v>
      </c>
      <c r="D59" s="13">
        <v>0</v>
      </c>
      <c r="E59" s="13">
        <v>261058</v>
      </c>
      <c r="F59" s="13">
        <v>26538</v>
      </c>
      <c r="G59" s="13">
        <v>438352</v>
      </c>
      <c r="H59" s="13">
        <v>2705464</v>
      </c>
      <c r="I59" s="13">
        <v>2739305</v>
      </c>
      <c r="J59" s="13">
        <v>1175680</v>
      </c>
      <c r="K59" s="13">
        <v>479269</v>
      </c>
      <c r="L59" s="13">
        <v>503384</v>
      </c>
      <c r="M59" s="13">
        <v>1225657</v>
      </c>
      <c r="N59" s="13">
        <v>516541</v>
      </c>
      <c r="O59" s="13">
        <v>3844433</v>
      </c>
      <c r="P59" s="13">
        <v>7962441</v>
      </c>
      <c r="Q59" s="13">
        <v>6997716</v>
      </c>
      <c r="R59" s="13">
        <v>1871561</v>
      </c>
      <c r="S59" s="13">
        <v>337903</v>
      </c>
      <c r="T59" s="13">
        <v>1371520</v>
      </c>
      <c r="U59" s="24">
        <f t="shared" si="0"/>
        <v>32456822</v>
      </c>
      <c r="V59" s="25">
        <f t="shared" si="1"/>
        <v>1.0016186115355956E-2</v>
      </c>
      <c r="W59" s="9"/>
    </row>
    <row r="60" spans="1:23">
      <c r="A60" s="10" t="s">
        <v>60</v>
      </c>
      <c r="B60" s="13">
        <v>14012234</v>
      </c>
      <c r="C60" s="13">
        <v>14706459</v>
      </c>
      <c r="D60" s="13">
        <v>15584477</v>
      </c>
      <c r="E60" s="13">
        <v>13190026</v>
      </c>
      <c r="F60" s="13">
        <v>13591853</v>
      </c>
      <c r="G60" s="13">
        <v>14297536</v>
      </c>
      <c r="H60" s="13">
        <v>13965187</v>
      </c>
      <c r="I60" s="13">
        <v>13041826</v>
      </c>
      <c r="J60" s="13">
        <v>15163009</v>
      </c>
      <c r="K60" s="13">
        <v>17135618</v>
      </c>
      <c r="L60" s="13">
        <v>12161143</v>
      </c>
      <c r="M60" s="13">
        <v>13501870</v>
      </c>
      <c r="N60" s="13">
        <v>14120930</v>
      </c>
      <c r="O60" s="13">
        <v>14987132</v>
      </c>
      <c r="P60" s="13">
        <v>14649708</v>
      </c>
      <c r="Q60" s="13">
        <v>14727909</v>
      </c>
      <c r="R60" s="13">
        <v>14340626</v>
      </c>
      <c r="S60" s="13">
        <v>14746951.982303001</v>
      </c>
      <c r="T60" s="13">
        <v>17882632</v>
      </c>
      <c r="U60" s="24">
        <f t="shared" si="0"/>
        <v>275807126.98230302</v>
      </c>
      <c r="V60" s="25">
        <f t="shared" si="1"/>
        <v>8.5114171553714049E-2</v>
      </c>
      <c r="W60" s="9"/>
    </row>
    <row r="61" spans="1:23">
      <c r="A61" s="10" t="s">
        <v>61</v>
      </c>
      <c r="B61" s="13">
        <v>12571269</v>
      </c>
      <c r="C61" s="13">
        <v>12253282</v>
      </c>
      <c r="D61" s="13">
        <v>9330718</v>
      </c>
      <c r="E61" s="13">
        <v>6557260</v>
      </c>
      <c r="F61" s="13">
        <v>5585353</v>
      </c>
      <c r="G61" s="13">
        <v>6431833</v>
      </c>
      <c r="H61" s="13">
        <v>4173290</v>
      </c>
      <c r="I61" s="13">
        <v>1801260</v>
      </c>
      <c r="J61" s="13">
        <v>2497336</v>
      </c>
      <c r="K61" s="13">
        <v>2422478</v>
      </c>
      <c r="L61" s="13">
        <v>1491299</v>
      </c>
      <c r="M61" s="13">
        <v>1358364</v>
      </c>
      <c r="N61" s="13">
        <v>2334778</v>
      </c>
      <c r="O61" s="13">
        <v>2427566</v>
      </c>
      <c r="P61" s="13">
        <v>1463312</v>
      </c>
      <c r="Q61" s="13">
        <v>1990264</v>
      </c>
      <c r="R61" s="13">
        <v>1373578</v>
      </c>
      <c r="S61" s="13">
        <v>6622645</v>
      </c>
      <c r="T61" s="13">
        <v>3603561</v>
      </c>
      <c r="U61" s="24">
        <f t="shared" si="0"/>
        <v>86289446</v>
      </c>
      <c r="V61" s="25">
        <f t="shared" si="1"/>
        <v>2.6628951871103014E-2</v>
      </c>
      <c r="W61" s="9"/>
    </row>
    <row r="62" spans="1:23">
      <c r="A62" s="10" t="s">
        <v>62</v>
      </c>
      <c r="B62" s="13">
        <v>98713</v>
      </c>
      <c r="C62" s="13">
        <v>4226</v>
      </c>
      <c r="D62" s="13">
        <v>2646</v>
      </c>
      <c r="E62" s="13">
        <v>0</v>
      </c>
      <c r="F62" s="13">
        <v>50324</v>
      </c>
      <c r="G62" s="13">
        <v>14182</v>
      </c>
      <c r="H62" s="13">
        <v>172084</v>
      </c>
      <c r="I62" s="13">
        <v>1176825</v>
      </c>
      <c r="J62" s="13">
        <v>554172</v>
      </c>
      <c r="K62" s="13">
        <v>593551</v>
      </c>
      <c r="L62" s="13">
        <v>1271073</v>
      </c>
      <c r="M62" s="13">
        <v>1077060</v>
      </c>
      <c r="N62" s="13">
        <v>848263</v>
      </c>
      <c r="O62" s="13">
        <v>455932</v>
      </c>
      <c r="P62" s="13">
        <v>1223144</v>
      </c>
      <c r="Q62" s="13">
        <v>1674091</v>
      </c>
      <c r="R62" s="13">
        <v>1162873</v>
      </c>
      <c r="S62" s="13">
        <v>534451</v>
      </c>
      <c r="T62" s="13">
        <v>1251666</v>
      </c>
      <c r="U62" s="24">
        <f t="shared" si="0"/>
        <v>12165276</v>
      </c>
      <c r="V62" s="25">
        <f t="shared" si="1"/>
        <v>3.7542082388926754E-3</v>
      </c>
      <c r="W62" s="9"/>
    </row>
    <row r="63" spans="1:23">
      <c r="A63" s="10" t="s">
        <v>63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24">
        <f t="shared" si="0"/>
        <v>0</v>
      </c>
      <c r="V63" s="25">
        <f t="shared" si="1"/>
        <v>0</v>
      </c>
      <c r="W63" s="9"/>
    </row>
    <row r="64" spans="1:23">
      <c r="A64" s="10" t="s">
        <v>64</v>
      </c>
      <c r="B64" s="13">
        <v>0</v>
      </c>
      <c r="C64" s="13">
        <v>0</v>
      </c>
      <c r="D64" s="13">
        <v>70802</v>
      </c>
      <c r="E64" s="13">
        <v>0</v>
      </c>
      <c r="F64" s="13">
        <v>56873</v>
      </c>
      <c r="G64" s="13">
        <v>62011</v>
      </c>
      <c r="H64" s="13">
        <v>55226</v>
      </c>
      <c r="I64" s="13">
        <v>53609</v>
      </c>
      <c r="J64" s="13">
        <v>53404</v>
      </c>
      <c r="K64" s="13">
        <v>55424</v>
      </c>
      <c r="L64" s="13">
        <v>56515</v>
      </c>
      <c r="M64" s="13">
        <v>43623</v>
      </c>
      <c r="N64" s="13">
        <v>36755</v>
      </c>
      <c r="O64" s="13">
        <v>39373</v>
      </c>
      <c r="P64" s="13">
        <v>37232</v>
      </c>
      <c r="Q64" s="13">
        <v>41570</v>
      </c>
      <c r="R64" s="13">
        <v>40606</v>
      </c>
      <c r="S64" s="13">
        <v>49747</v>
      </c>
      <c r="T64" s="13">
        <v>0</v>
      </c>
      <c r="U64" s="24">
        <f t="shared" si="0"/>
        <v>752770</v>
      </c>
      <c r="V64" s="25">
        <f t="shared" si="1"/>
        <v>2.3230507355453663E-4</v>
      </c>
      <c r="W64" s="9"/>
    </row>
    <row r="65" spans="1:126">
      <c r="A65" s="10" t="s">
        <v>65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4">
        <f t="shared" si="0"/>
        <v>0</v>
      </c>
      <c r="V65" s="25">
        <f t="shared" si="1"/>
        <v>0</v>
      </c>
      <c r="W65" s="9"/>
    </row>
    <row r="66" spans="1:126">
      <c r="A66" s="10" t="s">
        <v>66</v>
      </c>
      <c r="B66" s="13">
        <v>0</v>
      </c>
      <c r="C66" s="13">
        <v>620000</v>
      </c>
      <c r="D66" s="13">
        <v>0</v>
      </c>
      <c r="E66" s="13">
        <v>0</v>
      </c>
      <c r="F66" s="13">
        <v>481199</v>
      </c>
      <c r="G66" s="13">
        <v>0</v>
      </c>
      <c r="H66" s="13">
        <v>195573</v>
      </c>
      <c r="I66" s="13">
        <v>904503</v>
      </c>
      <c r="J66" s="13">
        <v>43845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4596391</v>
      </c>
      <c r="R66" s="13">
        <v>6533962</v>
      </c>
      <c r="S66" s="13">
        <v>8363593</v>
      </c>
      <c r="T66" s="13">
        <v>6783518</v>
      </c>
      <c r="U66" s="24">
        <f t="shared" si="0"/>
        <v>28522584</v>
      </c>
      <c r="V66" s="25">
        <f t="shared" si="1"/>
        <v>8.8020789538444007E-3</v>
      </c>
      <c r="W66" s="9"/>
    </row>
    <row r="67" spans="1:126">
      <c r="A67" s="10" t="s">
        <v>67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25000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24">
        <f t="shared" si="0"/>
        <v>25000</v>
      </c>
      <c r="V67" s="25">
        <f t="shared" si="1"/>
        <v>7.7150083542960213E-6</v>
      </c>
      <c r="W67" s="9"/>
    </row>
    <row r="68" spans="1:126">
      <c r="A68" s="10" t="s">
        <v>68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24">
        <f t="shared" si="0"/>
        <v>0</v>
      </c>
      <c r="V68" s="25">
        <f t="shared" si="1"/>
        <v>0</v>
      </c>
      <c r="W68" s="9"/>
    </row>
    <row r="69" spans="1:126" ht="15.75" thickBot="1">
      <c r="A69" s="10" t="s">
        <v>69</v>
      </c>
      <c r="B69" s="13">
        <v>4536</v>
      </c>
      <c r="C69" s="13">
        <v>10000</v>
      </c>
      <c r="D69" s="13">
        <v>25000</v>
      </c>
      <c r="E69" s="13">
        <v>5000</v>
      </c>
      <c r="F69" s="13">
        <v>0</v>
      </c>
      <c r="G69" s="13">
        <v>0</v>
      </c>
      <c r="H69" s="13">
        <v>0</v>
      </c>
      <c r="I69" s="13">
        <v>0</v>
      </c>
      <c r="J69" s="13">
        <v>31647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5000</v>
      </c>
      <c r="T69" s="13">
        <v>5000</v>
      </c>
      <c r="U69" s="24">
        <f>SUM(B69:T69)</f>
        <v>86183</v>
      </c>
      <c r="V69" s="25">
        <f t="shared" si="1"/>
        <v>2.6596102599931759E-5</v>
      </c>
      <c r="W69" s="9"/>
    </row>
    <row r="70" spans="1:126" ht="15.75">
      <c r="A70" s="15" t="s">
        <v>1</v>
      </c>
      <c r="B70" s="16">
        <f>SUM(B4:B69)</f>
        <v>144401625</v>
      </c>
      <c r="C70" s="16">
        <f t="shared" ref="C70:M70" si="2">SUM(C4:C69)</f>
        <v>150906282</v>
      </c>
      <c r="D70" s="16">
        <f t="shared" si="2"/>
        <v>155965832</v>
      </c>
      <c r="E70" s="16">
        <f t="shared" si="2"/>
        <v>122404391</v>
      </c>
      <c r="F70" s="16">
        <f t="shared" si="2"/>
        <v>139716512</v>
      </c>
      <c r="G70" s="16">
        <f t="shared" si="2"/>
        <v>136584279</v>
      </c>
      <c r="H70" s="16">
        <f t="shared" si="2"/>
        <v>125294399</v>
      </c>
      <c r="I70" s="16">
        <f t="shared" si="2"/>
        <v>120467950</v>
      </c>
      <c r="J70" s="16">
        <f t="shared" si="2"/>
        <v>130050903</v>
      </c>
      <c r="K70" s="16">
        <f>SUM(K4:K69)</f>
        <v>130886331</v>
      </c>
      <c r="L70" s="16">
        <f>SUM(L4:L69)</f>
        <v>126062415</v>
      </c>
      <c r="M70" s="16">
        <f t="shared" si="2"/>
        <v>153816756</v>
      </c>
      <c r="N70" s="16">
        <f t="shared" ref="N70:T70" si="3">SUM(N4:N69)</f>
        <v>171030986</v>
      </c>
      <c r="O70" s="16">
        <f t="shared" si="3"/>
        <v>189662911</v>
      </c>
      <c r="P70" s="16">
        <f t="shared" si="3"/>
        <v>255659603</v>
      </c>
      <c r="Q70" s="16">
        <f t="shared" si="3"/>
        <v>235482184</v>
      </c>
      <c r="R70" s="16">
        <f t="shared" si="3"/>
        <v>215988541</v>
      </c>
      <c r="S70" s="16">
        <f t="shared" ref="S70" si="4">SUM(S4:S69)</f>
        <v>252632399.98230299</v>
      </c>
      <c r="T70" s="16">
        <f t="shared" si="3"/>
        <v>283422891</v>
      </c>
      <c r="U70" s="16">
        <f>SUM(B70:T70)</f>
        <v>3240437190.9823031</v>
      </c>
      <c r="V70" s="26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34" t="s">
        <v>2</v>
      </c>
      <c r="B71" s="35" t="s">
        <v>3</v>
      </c>
      <c r="C71" s="36">
        <f>(C70-B70)/B70</f>
        <v>4.5045594189123565E-2</v>
      </c>
      <c r="D71" s="36">
        <f t="shared" ref="D71:J71" si="5">(D70-C70)/C70</f>
        <v>3.3527762614945347E-2</v>
      </c>
      <c r="E71" s="36">
        <f t="shared" si="5"/>
        <v>-0.21518457324678653</v>
      </c>
      <c r="F71" s="36">
        <f t="shared" si="5"/>
        <v>0.14143382323596546</v>
      </c>
      <c r="G71" s="36">
        <f t="shared" si="5"/>
        <v>-2.2418488374516536E-2</v>
      </c>
      <c r="H71" s="36">
        <f t="shared" si="5"/>
        <v>-8.2658707741906368E-2</v>
      </c>
      <c r="I71" s="36">
        <f t="shared" si="5"/>
        <v>-3.8520867959947677E-2</v>
      </c>
      <c r="J71" s="36">
        <f t="shared" si="5"/>
        <v>7.9547738630897258E-2</v>
      </c>
      <c r="K71" s="36">
        <f t="shared" ref="K71:P71" si="6">(K70-J70)/J70</f>
        <v>6.4238538966546049E-3</v>
      </c>
      <c r="L71" s="36">
        <f t="shared" si="6"/>
        <v>-3.685576609218269E-2</v>
      </c>
      <c r="M71" s="36">
        <f t="shared" si="6"/>
        <v>0.22016348806263944</v>
      </c>
      <c r="N71" s="36">
        <f t="shared" si="6"/>
        <v>0.11191388017570726</v>
      </c>
      <c r="O71" s="36">
        <f t="shared" si="6"/>
        <v>0.1089388854952868</v>
      </c>
      <c r="P71" s="36">
        <f t="shared" si="6"/>
        <v>0.34796835950704141</v>
      </c>
      <c r="Q71" s="36">
        <f>(Q70-P70)/P70</f>
        <v>-7.8922984950422534E-2</v>
      </c>
      <c r="R71" s="36">
        <f t="shared" ref="R71:T71" si="7">(R70-Q70)/Q70</f>
        <v>-8.278181673395725E-2</v>
      </c>
      <c r="S71" s="36">
        <f t="shared" si="7"/>
        <v>0.16965649572262723</v>
      </c>
      <c r="T71" s="36">
        <f t="shared" si="7"/>
        <v>0.12187863084803807</v>
      </c>
      <c r="U71" s="36"/>
      <c r="V71" s="37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7" t="s">
        <v>872</v>
      </c>
      <c r="B72" s="38">
        <f>COUNTIF(B4:B69,"&gt;0")</f>
        <v>27</v>
      </c>
      <c r="C72" s="38">
        <f t="shared" ref="C72:M72" si="8">COUNTIF(C4:C69,"&gt;0")</f>
        <v>31</v>
      </c>
      <c r="D72" s="38">
        <f t="shared" si="8"/>
        <v>32</v>
      </c>
      <c r="E72" s="38">
        <f t="shared" si="8"/>
        <v>32</v>
      </c>
      <c r="F72" s="38">
        <f t="shared" si="8"/>
        <v>31</v>
      </c>
      <c r="G72" s="38">
        <f t="shared" si="8"/>
        <v>29</v>
      </c>
      <c r="H72" s="38">
        <f t="shared" si="8"/>
        <v>30</v>
      </c>
      <c r="I72" s="38">
        <f t="shared" si="8"/>
        <v>31</v>
      </c>
      <c r="J72" s="38">
        <f t="shared" si="8"/>
        <v>33</v>
      </c>
      <c r="K72" s="38">
        <f>COUNTIF(K4:K69,"&gt;0")</f>
        <v>31</v>
      </c>
      <c r="L72" s="38">
        <f>COUNTIF(L4:L69,"&gt;0")</f>
        <v>30</v>
      </c>
      <c r="M72" s="38">
        <f t="shared" si="8"/>
        <v>31</v>
      </c>
      <c r="N72" s="38">
        <f t="shared" ref="N72:T72" si="9">COUNTIF(N4:N69,"&gt;0")</f>
        <v>34</v>
      </c>
      <c r="O72" s="38">
        <f t="shared" si="9"/>
        <v>35</v>
      </c>
      <c r="P72" s="38">
        <f t="shared" si="9"/>
        <v>36</v>
      </c>
      <c r="Q72" s="38">
        <f t="shared" si="9"/>
        <v>37</v>
      </c>
      <c r="R72" s="38">
        <f t="shared" si="9"/>
        <v>35</v>
      </c>
      <c r="S72" s="38">
        <f t="shared" ref="S72" si="10">COUNTIF(S4:S69,"&gt;0")</f>
        <v>39</v>
      </c>
      <c r="T72" s="38">
        <f t="shared" si="9"/>
        <v>38</v>
      </c>
      <c r="U72" s="18"/>
      <c r="V72" s="33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 ht="15" customHeight="1">
      <c r="A74" s="57" t="s">
        <v>1100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9"/>
    </row>
    <row r="75" spans="1:126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4"/>
    </row>
    <row r="76" spans="1:126" ht="15.75" customHeight="1" thickBot="1">
      <c r="A76" s="48" t="s">
        <v>0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50"/>
    </row>
  </sheetData>
  <mergeCells count="4">
    <mergeCell ref="A76:V76"/>
    <mergeCell ref="A1:V1"/>
    <mergeCell ref="A2:V2"/>
    <mergeCell ref="A74:V74"/>
  </mergeCells>
  <printOptions horizontalCentered="1"/>
  <pageMargins left="0.5" right="0.5" top="0.5" bottom="0.5" header="0.3" footer="0.3"/>
  <pageSetup paperSize="5" scale="53" fitToHeight="0" orientation="landscape" r:id="rId1"/>
  <headerFooter>
    <oddFooter>&amp;LOffice of Economic and Demographic Research&amp;CLast Updated: November 2025&amp;RPage &amp;P of &amp;N</oddFooter>
  </headerFooter>
  <ignoredErrors>
    <ignoredError sqref="M70 B70:J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2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W1"/>
    </sheetView>
  </sheetViews>
  <sheetFormatPr defaultColWidth="9.77734375" defaultRowHeight="15"/>
  <cols>
    <col min="1" max="1" width="16.77734375" style="3" customWidth="1"/>
    <col min="2" max="2" width="12.77734375" style="3" customWidth="1"/>
    <col min="3" max="13" width="11.77734375" style="4" customWidth="1"/>
    <col min="14" max="14" width="11.77734375" style="46" customWidth="1"/>
    <col min="15" max="21" width="11.77734375" style="4" customWidth="1"/>
    <col min="22" max="22" width="12.7773437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51" t="s">
        <v>482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7"/>
      <c r="Y1"/>
    </row>
    <row r="2" spans="1:141" ht="24" thickBot="1">
      <c r="A2" s="54" t="s">
        <v>1099</v>
      </c>
      <c r="B2" s="60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6"/>
      <c r="X2" s="7"/>
      <c r="Y2"/>
    </row>
    <row r="3" spans="1:141" ht="42" customHeight="1" thickBot="1">
      <c r="A3" s="19" t="s">
        <v>72</v>
      </c>
      <c r="B3" s="30" t="s">
        <v>73</v>
      </c>
      <c r="C3" s="20" t="s">
        <v>816</v>
      </c>
      <c r="D3" s="21" t="s">
        <v>817</v>
      </c>
      <c r="E3" s="21" t="s">
        <v>818</v>
      </c>
      <c r="F3" s="21" t="s">
        <v>819</v>
      </c>
      <c r="G3" s="21" t="s">
        <v>820</v>
      </c>
      <c r="H3" s="21" t="s">
        <v>821</v>
      </c>
      <c r="I3" s="21" t="s">
        <v>822</v>
      </c>
      <c r="J3" s="21" t="s">
        <v>823</v>
      </c>
      <c r="K3" s="21" t="s">
        <v>824</v>
      </c>
      <c r="L3" s="20" t="s">
        <v>825</v>
      </c>
      <c r="M3" s="20" t="s">
        <v>883</v>
      </c>
      <c r="N3" s="20" t="s">
        <v>885</v>
      </c>
      <c r="O3" s="20" t="s">
        <v>915</v>
      </c>
      <c r="P3" s="20" t="s">
        <v>936</v>
      </c>
      <c r="Q3" s="20" t="s">
        <v>959</v>
      </c>
      <c r="R3" s="20" t="s">
        <v>988</v>
      </c>
      <c r="S3" s="20" t="s">
        <v>1025</v>
      </c>
      <c r="T3" s="20" t="s">
        <v>1057</v>
      </c>
      <c r="U3" s="20" t="s">
        <v>1101</v>
      </c>
      <c r="V3" s="22" t="s">
        <v>1056</v>
      </c>
      <c r="W3" s="23" t="s">
        <v>70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4</v>
      </c>
      <c r="B4" s="31" t="s">
        <v>4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4174</v>
      </c>
      <c r="J4" s="13">
        <v>8194</v>
      </c>
      <c r="K4" s="13">
        <v>101621</v>
      </c>
      <c r="L4" s="13">
        <v>47539</v>
      </c>
      <c r="M4" s="13">
        <v>56608</v>
      </c>
      <c r="N4" s="44">
        <v>520368</v>
      </c>
      <c r="O4" s="13">
        <v>224606</v>
      </c>
      <c r="P4" s="13">
        <v>131246</v>
      </c>
      <c r="Q4" s="13">
        <v>531430</v>
      </c>
      <c r="R4" s="13">
        <v>112885</v>
      </c>
      <c r="S4" s="13">
        <v>455333</v>
      </c>
      <c r="T4" s="13">
        <v>906179</v>
      </c>
      <c r="U4" s="13">
        <v>16247</v>
      </c>
      <c r="V4" s="24">
        <f>SUM(C4:U4)</f>
        <v>3116430</v>
      </c>
      <c r="W4" s="25">
        <f t="shared" ref="W4:W67" si="0">(V4/V$417)</f>
        <v>4.8127985262377696E-4</v>
      </c>
      <c r="X4" s="9"/>
    </row>
    <row r="5" spans="1:141">
      <c r="A5" s="10" t="s">
        <v>74</v>
      </c>
      <c r="B5" s="31" t="s">
        <v>33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44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24">
        <f t="shared" ref="V5:V68" si="1">SUM(C5:U5)</f>
        <v>0</v>
      </c>
      <c r="W5" s="25">
        <f t="shared" si="0"/>
        <v>0</v>
      </c>
      <c r="X5" s="9"/>
    </row>
    <row r="6" spans="1:141">
      <c r="A6" s="10" t="s">
        <v>75</v>
      </c>
      <c r="B6" s="31" t="s">
        <v>61</v>
      </c>
      <c r="C6" s="13">
        <v>2736595</v>
      </c>
      <c r="D6" s="13">
        <v>826840</v>
      </c>
      <c r="E6" s="13">
        <v>1335829</v>
      </c>
      <c r="F6" s="13">
        <v>1246462</v>
      </c>
      <c r="G6" s="13">
        <v>1062487</v>
      </c>
      <c r="H6" s="13">
        <v>1069174</v>
      </c>
      <c r="I6" s="13">
        <v>1229594</v>
      </c>
      <c r="J6" s="13">
        <v>1258869</v>
      </c>
      <c r="K6" s="13">
        <v>1230942</v>
      </c>
      <c r="L6" s="13">
        <v>1479748</v>
      </c>
      <c r="M6" s="13">
        <v>1823304</v>
      </c>
      <c r="N6" s="44">
        <v>1952937</v>
      </c>
      <c r="O6" s="13">
        <v>2575409</v>
      </c>
      <c r="P6" s="13">
        <v>2518057</v>
      </c>
      <c r="Q6" s="13">
        <v>2888122</v>
      </c>
      <c r="R6" s="13">
        <v>6671269</v>
      </c>
      <c r="S6" s="13">
        <v>1470826</v>
      </c>
      <c r="T6" s="13">
        <v>2027343</v>
      </c>
      <c r="U6" s="13">
        <v>2421688</v>
      </c>
      <c r="V6" s="24">
        <f t="shared" si="1"/>
        <v>37825495</v>
      </c>
      <c r="W6" s="25">
        <f t="shared" si="0"/>
        <v>5.8415073205627631E-3</v>
      </c>
      <c r="X6" s="9"/>
    </row>
    <row r="7" spans="1:141">
      <c r="A7" s="10" t="s">
        <v>76</v>
      </c>
      <c r="B7" s="31" t="s">
        <v>10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44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24">
        <f t="shared" si="1"/>
        <v>0</v>
      </c>
      <c r="W7" s="25">
        <f t="shared" si="0"/>
        <v>0</v>
      </c>
      <c r="X7" s="9"/>
    </row>
    <row r="8" spans="1:141">
      <c r="A8" s="10" t="s">
        <v>77</v>
      </c>
      <c r="B8" s="31" t="s">
        <v>42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44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24">
        <f t="shared" si="1"/>
        <v>0</v>
      </c>
      <c r="W8" s="25">
        <f t="shared" si="0"/>
        <v>0</v>
      </c>
      <c r="X8" s="9"/>
    </row>
    <row r="9" spans="1:141">
      <c r="A9" s="10" t="s">
        <v>78</v>
      </c>
      <c r="B9" s="31" t="s">
        <v>20</v>
      </c>
      <c r="C9" s="13">
        <v>155376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44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24">
        <f t="shared" si="1"/>
        <v>155376</v>
      </c>
      <c r="W9" s="25">
        <f t="shared" si="0"/>
        <v>2.3995192698463295E-5</v>
      </c>
      <c r="X9" s="9"/>
    </row>
    <row r="10" spans="1:141">
      <c r="A10" s="10" t="s">
        <v>79</v>
      </c>
      <c r="B10" s="31" t="s">
        <v>50</v>
      </c>
      <c r="C10" s="13">
        <v>81853</v>
      </c>
      <c r="D10" s="13">
        <v>373206</v>
      </c>
      <c r="E10" s="13">
        <v>631718</v>
      </c>
      <c r="F10" s="13">
        <v>100353</v>
      </c>
      <c r="G10" s="13">
        <v>181344</v>
      </c>
      <c r="H10" s="13">
        <v>33495</v>
      </c>
      <c r="I10" s="13">
        <v>59757</v>
      </c>
      <c r="J10" s="13">
        <v>59530</v>
      </c>
      <c r="K10" s="13">
        <v>107895</v>
      </c>
      <c r="L10" s="13">
        <v>1102679</v>
      </c>
      <c r="M10" s="13">
        <v>130292</v>
      </c>
      <c r="N10" s="44">
        <v>71788</v>
      </c>
      <c r="O10" s="13">
        <v>91538</v>
      </c>
      <c r="P10" s="13">
        <v>131372</v>
      </c>
      <c r="Q10" s="13">
        <v>189275</v>
      </c>
      <c r="R10" s="13">
        <v>1117161</v>
      </c>
      <c r="S10" s="13">
        <v>1198133</v>
      </c>
      <c r="T10" s="13">
        <v>1216138.79</v>
      </c>
      <c r="U10" s="13">
        <v>544214</v>
      </c>
      <c r="V10" s="24">
        <f t="shared" si="1"/>
        <v>7421741.79</v>
      </c>
      <c r="W10" s="25">
        <f t="shared" si="0"/>
        <v>1.1461623700525687E-3</v>
      </c>
      <c r="X10" s="9"/>
    </row>
    <row r="11" spans="1:141">
      <c r="A11" s="10" t="s">
        <v>80</v>
      </c>
      <c r="B11" s="31" t="s">
        <v>16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44">
        <v>280231</v>
      </c>
      <c r="O11" s="13">
        <v>58633</v>
      </c>
      <c r="P11" s="13">
        <v>53729</v>
      </c>
      <c r="Q11" s="13">
        <v>0</v>
      </c>
      <c r="R11" s="13">
        <v>0</v>
      </c>
      <c r="S11" s="13">
        <v>0</v>
      </c>
      <c r="T11" s="13">
        <v>60671</v>
      </c>
      <c r="U11" s="13">
        <v>306382</v>
      </c>
      <c r="V11" s="24">
        <f t="shared" si="1"/>
        <v>759646</v>
      </c>
      <c r="W11" s="25">
        <f t="shared" si="0"/>
        <v>1.1731446396236773E-4</v>
      </c>
      <c r="X11" s="9"/>
    </row>
    <row r="12" spans="1:141">
      <c r="A12" s="10" t="s">
        <v>81</v>
      </c>
      <c r="B12" s="31" t="s">
        <v>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44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24">
        <f t="shared" si="1"/>
        <v>0</v>
      </c>
      <c r="W12" s="25">
        <f t="shared" si="0"/>
        <v>0</v>
      </c>
      <c r="X12" s="9"/>
    </row>
    <row r="13" spans="1:141">
      <c r="A13" s="10" t="s">
        <v>82</v>
      </c>
      <c r="B13" s="31" t="s">
        <v>36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1979</v>
      </c>
      <c r="M13" s="13">
        <v>0</v>
      </c>
      <c r="N13" s="44">
        <v>1785</v>
      </c>
      <c r="O13" s="13">
        <v>0</v>
      </c>
      <c r="P13" s="13">
        <v>1681</v>
      </c>
      <c r="Q13" s="13">
        <v>2250</v>
      </c>
      <c r="R13" s="13">
        <v>0</v>
      </c>
      <c r="S13" s="13">
        <v>0</v>
      </c>
      <c r="T13" s="13">
        <v>0</v>
      </c>
      <c r="U13" s="13">
        <v>0</v>
      </c>
      <c r="V13" s="24">
        <f t="shared" si="1"/>
        <v>7695</v>
      </c>
      <c r="W13" s="25">
        <f t="shared" si="0"/>
        <v>1.1883624743504469E-6</v>
      </c>
      <c r="X13" s="9"/>
    </row>
    <row r="14" spans="1:141">
      <c r="A14" s="10" t="s">
        <v>83</v>
      </c>
      <c r="B14" s="31" t="s">
        <v>476</v>
      </c>
      <c r="C14" s="13">
        <v>800276</v>
      </c>
      <c r="D14" s="13">
        <v>952092</v>
      </c>
      <c r="E14" s="13">
        <v>1034743</v>
      </c>
      <c r="F14" s="13">
        <v>1155868</v>
      </c>
      <c r="G14" s="13">
        <v>1081244</v>
      </c>
      <c r="H14" s="13">
        <v>1054076</v>
      </c>
      <c r="I14" s="13">
        <v>1083903</v>
      </c>
      <c r="J14" s="13">
        <v>1060605</v>
      </c>
      <c r="K14" s="13">
        <v>1211564</v>
      </c>
      <c r="L14" s="13">
        <v>1086598</v>
      </c>
      <c r="M14" s="13">
        <v>1028323</v>
      </c>
      <c r="N14" s="44">
        <v>1109990</v>
      </c>
      <c r="O14" s="13">
        <v>1246097</v>
      </c>
      <c r="P14" s="13">
        <v>2095751</v>
      </c>
      <c r="Q14" s="13">
        <v>1609948</v>
      </c>
      <c r="R14" s="13">
        <v>1368717</v>
      </c>
      <c r="S14" s="13">
        <v>1660499</v>
      </c>
      <c r="T14" s="13">
        <v>1326231</v>
      </c>
      <c r="U14" s="13">
        <v>1500448</v>
      </c>
      <c r="V14" s="24">
        <f t="shared" si="1"/>
        <v>23466973</v>
      </c>
      <c r="W14" s="25">
        <f t="shared" si="0"/>
        <v>3.6240766861332205E-3</v>
      </c>
      <c r="X14" s="9"/>
    </row>
    <row r="15" spans="1:141">
      <c r="A15" s="10" t="s">
        <v>84</v>
      </c>
      <c r="B15" s="31" t="s">
        <v>52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44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24">
        <f t="shared" si="1"/>
        <v>0</v>
      </c>
      <c r="W15" s="25">
        <f t="shared" si="0"/>
        <v>0</v>
      </c>
      <c r="X15" s="9"/>
    </row>
    <row r="16" spans="1:141">
      <c r="A16" s="10" t="s">
        <v>85</v>
      </c>
      <c r="B16" s="31" t="s">
        <v>55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44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24">
        <f t="shared" si="1"/>
        <v>0</v>
      </c>
      <c r="W16" s="25">
        <f t="shared" si="0"/>
        <v>0</v>
      </c>
      <c r="X16" s="9"/>
    </row>
    <row r="17" spans="1:24">
      <c r="A17" s="10" t="s">
        <v>86</v>
      </c>
      <c r="B17" s="31" t="s">
        <v>45</v>
      </c>
      <c r="C17" s="13">
        <v>605115</v>
      </c>
      <c r="D17" s="13">
        <v>658921</v>
      </c>
      <c r="E17" s="13">
        <v>890763</v>
      </c>
      <c r="F17" s="13">
        <v>994951</v>
      </c>
      <c r="G17" s="13">
        <v>991576</v>
      </c>
      <c r="H17" s="13">
        <v>1252358</v>
      </c>
      <c r="I17" s="13">
        <v>1168061</v>
      </c>
      <c r="J17" s="13">
        <v>1094329</v>
      </c>
      <c r="K17" s="13">
        <v>1218442</v>
      </c>
      <c r="L17" s="13">
        <v>1179699</v>
      </c>
      <c r="M17" s="13">
        <v>1078584</v>
      </c>
      <c r="N17" s="44">
        <v>1593491</v>
      </c>
      <c r="O17" s="13">
        <v>990716</v>
      </c>
      <c r="P17" s="13">
        <v>1479473</v>
      </c>
      <c r="Q17" s="13">
        <v>1135236</v>
      </c>
      <c r="R17" s="13">
        <v>1067621</v>
      </c>
      <c r="S17" s="13">
        <v>1071324</v>
      </c>
      <c r="T17" s="13">
        <v>1252380</v>
      </c>
      <c r="U17" s="13">
        <v>1131279</v>
      </c>
      <c r="V17" s="24">
        <f t="shared" si="1"/>
        <v>20854319</v>
      </c>
      <c r="W17" s="25">
        <f t="shared" si="0"/>
        <v>3.2205965078276203E-3</v>
      </c>
      <c r="X17" s="9"/>
    </row>
    <row r="18" spans="1:24">
      <c r="A18" s="10" t="s">
        <v>87</v>
      </c>
      <c r="B18" s="31" t="s">
        <v>29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44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24">
        <f t="shared" si="1"/>
        <v>0</v>
      </c>
      <c r="W18" s="25">
        <f t="shared" si="0"/>
        <v>0</v>
      </c>
      <c r="X18" s="9"/>
    </row>
    <row r="19" spans="1:24">
      <c r="A19" s="10" t="s">
        <v>88</v>
      </c>
      <c r="B19" s="31" t="s">
        <v>45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44">
        <v>0</v>
      </c>
      <c r="O19" s="13">
        <v>0</v>
      </c>
      <c r="P19" s="13">
        <v>0</v>
      </c>
      <c r="Q19" s="13">
        <v>0</v>
      </c>
      <c r="R19" s="13">
        <v>2512213</v>
      </c>
      <c r="S19" s="13">
        <v>0</v>
      </c>
      <c r="T19" s="13">
        <v>0</v>
      </c>
      <c r="U19" s="13">
        <v>0</v>
      </c>
      <c r="V19" s="24">
        <f t="shared" si="1"/>
        <v>2512213</v>
      </c>
      <c r="W19" s="25">
        <f t="shared" si="0"/>
        <v>3.8796876631258732E-4</v>
      </c>
      <c r="X19" s="9"/>
    </row>
    <row r="20" spans="1:24">
      <c r="A20" s="10" t="s">
        <v>89</v>
      </c>
      <c r="B20" s="31" t="s">
        <v>476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44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24">
        <f t="shared" si="1"/>
        <v>0</v>
      </c>
      <c r="W20" s="25">
        <f t="shared" si="0"/>
        <v>0</v>
      </c>
      <c r="X20" s="9"/>
    </row>
    <row r="21" spans="1:24">
      <c r="A21" s="10" t="s">
        <v>90</v>
      </c>
      <c r="B21" s="31" t="s">
        <v>55</v>
      </c>
      <c r="C21" s="13">
        <v>0</v>
      </c>
      <c r="D21" s="13">
        <v>411814</v>
      </c>
      <c r="E21" s="13">
        <v>431639</v>
      </c>
      <c r="F21" s="13">
        <v>374543</v>
      </c>
      <c r="G21" s="13">
        <v>411469</v>
      </c>
      <c r="H21" s="13">
        <v>433810</v>
      </c>
      <c r="I21" s="13">
        <v>544153</v>
      </c>
      <c r="J21" s="13">
        <v>587673</v>
      </c>
      <c r="K21" s="13">
        <v>596134</v>
      </c>
      <c r="L21" s="13">
        <v>551537</v>
      </c>
      <c r="M21" s="13">
        <v>558158</v>
      </c>
      <c r="N21" s="44">
        <v>546917</v>
      </c>
      <c r="O21" s="13">
        <v>489168</v>
      </c>
      <c r="P21" s="13">
        <v>488396</v>
      </c>
      <c r="Q21" s="13">
        <v>497111</v>
      </c>
      <c r="R21" s="13">
        <v>707520</v>
      </c>
      <c r="S21" s="13">
        <v>666054</v>
      </c>
      <c r="T21" s="13">
        <v>614007</v>
      </c>
      <c r="U21" s="13">
        <v>775433</v>
      </c>
      <c r="V21" s="24">
        <f t="shared" si="1"/>
        <v>9685536</v>
      </c>
      <c r="W21" s="25">
        <f t="shared" si="0"/>
        <v>1.495767059957158E-3</v>
      </c>
      <c r="X21" s="9"/>
    </row>
    <row r="22" spans="1:24">
      <c r="A22" s="10" t="s">
        <v>91</v>
      </c>
      <c r="B22" s="31" t="s">
        <v>33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44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4">
        <f t="shared" si="1"/>
        <v>0</v>
      </c>
      <c r="W22" s="25">
        <f t="shared" si="0"/>
        <v>0</v>
      </c>
      <c r="X22" s="9"/>
    </row>
    <row r="23" spans="1:24">
      <c r="A23" s="10" t="s">
        <v>92</v>
      </c>
      <c r="B23" s="31" t="s">
        <v>45</v>
      </c>
      <c r="C23" s="13">
        <v>61345</v>
      </c>
      <c r="D23" s="13">
        <v>88528</v>
      </c>
      <c r="E23" s="13">
        <v>156347</v>
      </c>
      <c r="F23" s="13">
        <v>92196</v>
      </c>
      <c r="G23" s="13">
        <v>112155</v>
      </c>
      <c r="H23" s="13">
        <v>114784</v>
      </c>
      <c r="I23" s="13">
        <v>113974</v>
      </c>
      <c r="J23" s="13">
        <v>94893</v>
      </c>
      <c r="K23" s="13">
        <v>120114</v>
      </c>
      <c r="L23" s="13">
        <v>118289</v>
      </c>
      <c r="M23" s="13">
        <v>153990</v>
      </c>
      <c r="N23" s="44">
        <v>236869</v>
      </c>
      <c r="O23" s="13">
        <v>196640</v>
      </c>
      <c r="P23" s="13">
        <v>0</v>
      </c>
      <c r="Q23" s="13">
        <v>0</v>
      </c>
      <c r="R23" s="13">
        <v>0</v>
      </c>
      <c r="S23" s="13">
        <v>0</v>
      </c>
      <c r="T23" s="13">
        <v>234816</v>
      </c>
      <c r="U23" s="13">
        <v>256485</v>
      </c>
      <c r="V23" s="24">
        <f t="shared" si="1"/>
        <v>2151425</v>
      </c>
      <c r="W23" s="25">
        <f t="shared" si="0"/>
        <v>3.3225116782058614E-4</v>
      </c>
      <c r="X23" s="9"/>
    </row>
    <row r="24" spans="1:24">
      <c r="A24" s="10" t="s">
        <v>93</v>
      </c>
      <c r="B24" s="31" t="s">
        <v>50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44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4">
        <f t="shared" si="1"/>
        <v>0</v>
      </c>
      <c r="W24" s="25">
        <f t="shared" si="0"/>
        <v>0</v>
      </c>
      <c r="X24" s="9"/>
    </row>
    <row r="25" spans="1:24">
      <c r="A25" s="10" t="s">
        <v>94</v>
      </c>
      <c r="B25" s="31" t="s">
        <v>22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44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4">
        <f t="shared" si="1"/>
        <v>0</v>
      </c>
      <c r="W25" s="25">
        <f t="shared" si="0"/>
        <v>0</v>
      </c>
      <c r="X25" s="9"/>
    </row>
    <row r="26" spans="1:24">
      <c r="A26" s="10" t="s">
        <v>95</v>
      </c>
      <c r="B26" s="31" t="s">
        <v>52</v>
      </c>
      <c r="C26" s="13">
        <v>146045</v>
      </c>
      <c r="D26" s="13">
        <v>119605</v>
      </c>
      <c r="E26" s="13">
        <v>113322</v>
      </c>
      <c r="F26" s="13">
        <v>200465</v>
      </c>
      <c r="G26" s="13">
        <v>346134</v>
      </c>
      <c r="H26" s="13">
        <v>406396</v>
      </c>
      <c r="I26" s="13">
        <v>447913</v>
      </c>
      <c r="J26" s="13">
        <v>477788</v>
      </c>
      <c r="K26" s="13">
        <v>457575</v>
      </c>
      <c r="L26" s="13">
        <v>526178</v>
      </c>
      <c r="M26" s="13">
        <v>534173</v>
      </c>
      <c r="N26" s="44">
        <v>668760</v>
      </c>
      <c r="O26" s="13">
        <v>592720</v>
      </c>
      <c r="P26" s="13">
        <v>630594</v>
      </c>
      <c r="Q26" s="13">
        <v>671228</v>
      </c>
      <c r="R26" s="13">
        <v>735042</v>
      </c>
      <c r="S26" s="13">
        <v>768496</v>
      </c>
      <c r="T26" s="13">
        <v>886155</v>
      </c>
      <c r="U26" s="13">
        <v>745683</v>
      </c>
      <c r="V26" s="24">
        <f t="shared" si="1"/>
        <v>9474272</v>
      </c>
      <c r="W26" s="25">
        <f t="shared" si="0"/>
        <v>1.4631409118374475E-3</v>
      </c>
      <c r="X26" s="9"/>
    </row>
    <row r="27" spans="1:24">
      <c r="A27" s="10" t="s">
        <v>96</v>
      </c>
      <c r="B27" s="31" t="s">
        <v>50</v>
      </c>
      <c r="C27" s="13">
        <v>0</v>
      </c>
      <c r="D27" s="13">
        <v>0</v>
      </c>
      <c r="E27" s="13">
        <v>110273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44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4">
        <f t="shared" si="1"/>
        <v>110273</v>
      </c>
      <c r="W27" s="25">
        <f t="shared" si="0"/>
        <v>1.7029797938147739E-5</v>
      </c>
      <c r="X27" s="9"/>
    </row>
    <row r="28" spans="1:24">
      <c r="A28" s="10" t="s">
        <v>97</v>
      </c>
      <c r="B28" s="31" t="s">
        <v>54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44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24">
        <f t="shared" si="1"/>
        <v>0</v>
      </c>
      <c r="W28" s="25">
        <f t="shared" si="0"/>
        <v>0</v>
      </c>
      <c r="X28" s="9"/>
    </row>
    <row r="29" spans="1:24">
      <c r="A29" s="10" t="s">
        <v>98</v>
      </c>
      <c r="B29" s="31" t="s">
        <v>54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44">
        <v>0</v>
      </c>
      <c r="O29" s="13">
        <v>0</v>
      </c>
      <c r="P29" s="13">
        <v>0</v>
      </c>
      <c r="Q29" s="13">
        <v>0</v>
      </c>
      <c r="R29" s="13">
        <v>0</v>
      </c>
      <c r="S29" s="13">
        <v>169446</v>
      </c>
      <c r="T29" s="13">
        <v>252742</v>
      </c>
      <c r="U29" s="13">
        <v>232914</v>
      </c>
      <c r="V29" s="24">
        <f t="shared" si="1"/>
        <v>655102</v>
      </c>
      <c r="W29" s="25">
        <f t="shared" si="0"/>
        <v>1.0116941308277147E-4</v>
      </c>
      <c r="X29" s="9"/>
    </row>
    <row r="30" spans="1:24">
      <c r="A30" s="10" t="s">
        <v>99</v>
      </c>
      <c r="B30" s="31" t="s">
        <v>54</v>
      </c>
      <c r="C30" s="13">
        <v>0</v>
      </c>
      <c r="D30" s="13">
        <v>0</v>
      </c>
      <c r="E30" s="13">
        <v>0</v>
      </c>
      <c r="F30" s="13">
        <v>191651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44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4">
        <f t="shared" si="1"/>
        <v>191651</v>
      </c>
      <c r="W30" s="25">
        <f t="shared" si="0"/>
        <v>2.9597252316015271E-5</v>
      </c>
      <c r="X30" s="9"/>
    </row>
    <row r="31" spans="1:24">
      <c r="A31" s="10" t="s">
        <v>100</v>
      </c>
      <c r="B31" s="31" t="s">
        <v>54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44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4">
        <f t="shared" si="1"/>
        <v>0</v>
      </c>
      <c r="W31" s="25">
        <f t="shared" si="0"/>
        <v>0</v>
      </c>
      <c r="X31" s="9"/>
    </row>
    <row r="32" spans="1:24">
      <c r="A32" s="10" t="s">
        <v>101</v>
      </c>
      <c r="B32" s="31" t="s">
        <v>43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44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24">
        <f t="shared" si="1"/>
        <v>0</v>
      </c>
      <c r="W32" s="25">
        <f t="shared" si="0"/>
        <v>0</v>
      </c>
      <c r="X32" s="9"/>
    </row>
    <row r="33" spans="1:24">
      <c r="A33" s="10" t="s">
        <v>102</v>
      </c>
      <c r="B33" s="31" t="s">
        <v>19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44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4">
        <f t="shared" si="1"/>
        <v>0</v>
      </c>
      <c r="W33" s="25">
        <f t="shared" si="0"/>
        <v>0</v>
      </c>
      <c r="X33" s="9"/>
    </row>
    <row r="34" spans="1:24">
      <c r="A34" s="10" t="s">
        <v>103</v>
      </c>
      <c r="B34" s="31" t="s">
        <v>45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44">
        <v>0</v>
      </c>
      <c r="O34" s="13">
        <v>8420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4">
        <f t="shared" si="1"/>
        <v>8420</v>
      </c>
      <c r="W34" s="25">
        <f t="shared" si="0"/>
        <v>1.300326450166441E-6</v>
      </c>
      <c r="X34" s="9"/>
    </row>
    <row r="35" spans="1:24">
      <c r="A35" s="10" t="s">
        <v>104</v>
      </c>
      <c r="B35" s="31" t="s">
        <v>10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44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24">
        <f t="shared" si="1"/>
        <v>0</v>
      </c>
      <c r="W35" s="25">
        <f t="shared" si="0"/>
        <v>0</v>
      </c>
      <c r="X35" s="9"/>
    </row>
    <row r="36" spans="1:24">
      <c r="A36" s="10" t="s">
        <v>105</v>
      </c>
      <c r="B36" s="31" t="s">
        <v>52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44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511053</v>
      </c>
      <c r="U36" s="13">
        <v>531765</v>
      </c>
      <c r="V36" s="24">
        <f t="shared" si="1"/>
        <v>1042818</v>
      </c>
      <c r="W36" s="25">
        <f t="shared" si="0"/>
        <v>1.6104558528618382E-4</v>
      </c>
      <c r="X36" s="9"/>
    </row>
    <row r="37" spans="1:24">
      <c r="A37" s="10" t="s">
        <v>106</v>
      </c>
      <c r="B37" s="31" t="s">
        <v>31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44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24">
        <f t="shared" si="1"/>
        <v>0</v>
      </c>
      <c r="W37" s="25">
        <f t="shared" si="0"/>
        <v>0</v>
      </c>
      <c r="X37" s="9"/>
    </row>
    <row r="38" spans="1:24">
      <c r="A38" s="10" t="s">
        <v>107</v>
      </c>
      <c r="B38" s="31" t="s">
        <v>37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56670</v>
      </c>
      <c r="M38" s="13">
        <v>351081</v>
      </c>
      <c r="N38" s="44">
        <v>123739</v>
      </c>
      <c r="O38" s="13">
        <v>726336</v>
      </c>
      <c r="P38" s="13">
        <v>269758</v>
      </c>
      <c r="Q38" s="13">
        <v>1126964</v>
      </c>
      <c r="R38" s="13">
        <v>5954184</v>
      </c>
      <c r="S38" s="13">
        <v>2207070</v>
      </c>
      <c r="T38" s="13">
        <v>2782322</v>
      </c>
      <c r="U38" s="13">
        <v>5486709</v>
      </c>
      <c r="V38" s="24">
        <f t="shared" si="1"/>
        <v>19084833</v>
      </c>
      <c r="W38" s="25">
        <f t="shared" si="0"/>
        <v>2.9473293523645306E-3</v>
      </c>
      <c r="X38" s="9"/>
    </row>
    <row r="39" spans="1:24">
      <c r="A39" s="10" t="s">
        <v>108</v>
      </c>
      <c r="B39" s="31" t="s">
        <v>26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44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24">
        <f t="shared" si="1"/>
        <v>0</v>
      </c>
      <c r="W39" s="25">
        <f t="shared" si="0"/>
        <v>0</v>
      </c>
      <c r="X39" s="9"/>
    </row>
    <row r="40" spans="1:24">
      <c r="A40" s="10" t="s">
        <v>109</v>
      </c>
      <c r="B40" s="31" t="s">
        <v>52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44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24">
        <f t="shared" si="1"/>
        <v>0</v>
      </c>
      <c r="W40" s="25">
        <f t="shared" si="0"/>
        <v>0</v>
      </c>
      <c r="X40" s="9"/>
    </row>
    <row r="41" spans="1:24">
      <c r="A41" s="10" t="s">
        <v>110</v>
      </c>
      <c r="B41" s="31" t="s">
        <v>42</v>
      </c>
      <c r="C41" s="13">
        <v>976732</v>
      </c>
      <c r="D41" s="13">
        <v>987699</v>
      </c>
      <c r="E41" s="13">
        <v>1201153</v>
      </c>
      <c r="F41" s="13">
        <v>1244898</v>
      </c>
      <c r="G41" s="13">
        <v>1122197</v>
      </c>
      <c r="H41" s="13">
        <v>1171176</v>
      </c>
      <c r="I41" s="13">
        <v>1395771</v>
      </c>
      <c r="J41" s="13">
        <v>1245476</v>
      </c>
      <c r="K41" s="13">
        <v>2292841</v>
      </c>
      <c r="L41" s="13">
        <v>1463458</v>
      </c>
      <c r="M41" s="13">
        <v>1065143</v>
      </c>
      <c r="N41" s="44">
        <v>1617855</v>
      </c>
      <c r="O41" s="13">
        <v>1776425</v>
      </c>
      <c r="P41" s="13">
        <v>2479936</v>
      </c>
      <c r="Q41" s="13">
        <v>1707980</v>
      </c>
      <c r="R41" s="13">
        <v>1633425</v>
      </c>
      <c r="S41" s="13">
        <v>1657651</v>
      </c>
      <c r="T41" s="13">
        <v>1803139</v>
      </c>
      <c r="U41" s="13">
        <v>1757220</v>
      </c>
      <c r="V41" s="24">
        <f t="shared" si="1"/>
        <v>28600175</v>
      </c>
      <c r="W41" s="25">
        <f t="shared" si="0"/>
        <v>4.4168128303906165E-3</v>
      </c>
      <c r="X41" s="9"/>
    </row>
    <row r="42" spans="1:24">
      <c r="A42" s="10" t="s">
        <v>111</v>
      </c>
      <c r="B42" s="31" t="s">
        <v>42</v>
      </c>
      <c r="C42" s="13">
        <v>79706</v>
      </c>
      <c r="D42" s="13">
        <v>175575</v>
      </c>
      <c r="E42" s="13">
        <v>145128</v>
      </c>
      <c r="F42" s="13">
        <v>176182</v>
      </c>
      <c r="G42" s="13">
        <v>261396</v>
      </c>
      <c r="H42" s="13">
        <v>249985</v>
      </c>
      <c r="I42" s="13">
        <v>447946</v>
      </c>
      <c r="J42" s="13">
        <v>390692</v>
      </c>
      <c r="K42" s="13">
        <v>422755</v>
      </c>
      <c r="L42" s="13">
        <v>319509</v>
      </c>
      <c r="M42" s="13">
        <v>200638</v>
      </c>
      <c r="N42" s="44">
        <v>879896</v>
      </c>
      <c r="O42" s="13">
        <v>246062</v>
      </c>
      <c r="P42" s="13">
        <v>381485</v>
      </c>
      <c r="Q42" s="13">
        <v>401804</v>
      </c>
      <c r="R42" s="13">
        <v>315556</v>
      </c>
      <c r="S42" s="13">
        <v>327133</v>
      </c>
      <c r="T42" s="13">
        <v>317627</v>
      </c>
      <c r="U42" s="13">
        <v>227559</v>
      </c>
      <c r="V42" s="24">
        <f t="shared" si="1"/>
        <v>5966634</v>
      </c>
      <c r="W42" s="25">
        <f t="shared" si="0"/>
        <v>9.2144560672950031E-4</v>
      </c>
      <c r="X42" s="9"/>
    </row>
    <row r="43" spans="1:24">
      <c r="A43" s="10" t="s">
        <v>112</v>
      </c>
      <c r="B43" s="31" t="s">
        <v>63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44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24">
        <f t="shared" si="1"/>
        <v>0</v>
      </c>
      <c r="W43" s="25">
        <f t="shared" si="0"/>
        <v>0</v>
      </c>
      <c r="X43" s="9"/>
    </row>
    <row r="44" spans="1:24">
      <c r="A44" s="10" t="s">
        <v>113</v>
      </c>
      <c r="B44" s="31" t="s">
        <v>52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44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24">
        <f t="shared" si="1"/>
        <v>0</v>
      </c>
      <c r="W44" s="25">
        <f t="shared" si="0"/>
        <v>0</v>
      </c>
      <c r="X44" s="9"/>
    </row>
    <row r="45" spans="1:24">
      <c r="A45" s="10" t="s">
        <v>114</v>
      </c>
      <c r="B45" s="31" t="s">
        <v>40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44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24">
        <f t="shared" si="1"/>
        <v>0</v>
      </c>
      <c r="W45" s="25">
        <f t="shared" si="0"/>
        <v>0</v>
      </c>
      <c r="X45" s="9"/>
    </row>
    <row r="46" spans="1:24">
      <c r="A46" s="10" t="s">
        <v>115</v>
      </c>
      <c r="B46" s="31" t="s">
        <v>39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59246</v>
      </c>
      <c r="L46" s="13">
        <v>18790</v>
      </c>
      <c r="M46" s="13">
        <v>6990</v>
      </c>
      <c r="N46" s="44">
        <v>42635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24">
        <f t="shared" si="1"/>
        <v>127661</v>
      </c>
      <c r="W46" s="25">
        <f t="shared" si="0"/>
        <v>1.9715080160890502E-5</v>
      </c>
      <c r="X46" s="9"/>
    </row>
    <row r="47" spans="1:24">
      <c r="A47" s="10" t="s">
        <v>116</v>
      </c>
      <c r="B47" s="31" t="s">
        <v>7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44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24">
        <f t="shared" si="1"/>
        <v>0</v>
      </c>
      <c r="W47" s="25">
        <f t="shared" si="0"/>
        <v>0</v>
      </c>
      <c r="X47" s="9"/>
    </row>
    <row r="48" spans="1:24">
      <c r="A48" s="10" t="s">
        <v>117</v>
      </c>
      <c r="B48" s="31" t="s">
        <v>28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44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24">
        <f t="shared" si="1"/>
        <v>0</v>
      </c>
      <c r="W48" s="25">
        <f t="shared" si="0"/>
        <v>0</v>
      </c>
      <c r="X48" s="9"/>
    </row>
    <row r="49" spans="1:24">
      <c r="A49" s="10" t="s">
        <v>118</v>
      </c>
      <c r="B49" s="31" t="s">
        <v>19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44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24">
        <f t="shared" si="1"/>
        <v>0</v>
      </c>
      <c r="W49" s="25">
        <f t="shared" si="0"/>
        <v>0</v>
      </c>
      <c r="X49" s="9"/>
    </row>
    <row r="50" spans="1:24">
      <c r="A50" s="10" t="s">
        <v>119</v>
      </c>
      <c r="B50" s="31" t="s">
        <v>62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44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24">
        <f t="shared" si="1"/>
        <v>0</v>
      </c>
      <c r="W50" s="25">
        <f t="shared" si="0"/>
        <v>0</v>
      </c>
      <c r="X50" s="9"/>
    </row>
    <row r="51" spans="1:24">
      <c r="A51" s="10" t="s">
        <v>120</v>
      </c>
      <c r="B51" s="31" t="s">
        <v>47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44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24">
        <f t="shared" si="1"/>
        <v>0</v>
      </c>
      <c r="W51" s="25">
        <f t="shared" si="0"/>
        <v>0</v>
      </c>
      <c r="X51" s="9"/>
    </row>
    <row r="52" spans="1:24">
      <c r="A52" s="10" t="s">
        <v>121</v>
      </c>
      <c r="B52" s="31" t="s">
        <v>6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44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24">
        <f t="shared" si="1"/>
        <v>0</v>
      </c>
      <c r="W52" s="25">
        <f t="shared" si="0"/>
        <v>0</v>
      </c>
      <c r="X52" s="9"/>
    </row>
    <row r="53" spans="1:24">
      <c r="A53" s="10" t="s">
        <v>122</v>
      </c>
      <c r="B53" s="31" t="s">
        <v>33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44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24">
        <f t="shared" si="1"/>
        <v>0</v>
      </c>
      <c r="W53" s="25">
        <f t="shared" si="0"/>
        <v>0</v>
      </c>
      <c r="X53" s="9"/>
    </row>
    <row r="54" spans="1:24">
      <c r="A54" s="10" t="s">
        <v>123</v>
      </c>
      <c r="B54" s="31" t="s">
        <v>8</v>
      </c>
      <c r="C54" s="13">
        <v>77340</v>
      </c>
      <c r="D54" s="13">
        <v>139646</v>
      </c>
      <c r="E54" s="13">
        <v>149494</v>
      </c>
      <c r="F54" s="13">
        <v>168352</v>
      </c>
      <c r="G54" s="13">
        <v>200710</v>
      </c>
      <c r="H54" s="13">
        <v>240847</v>
      </c>
      <c r="I54" s="13">
        <v>279213</v>
      </c>
      <c r="J54" s="13">
        <v>336503</v>
      </c>
      <c r="K54" s="13">
        <v>428181</v>
      </c>
      <c r="L54" s="13">
        <v>694303</v>
      </c>
      <c r="M54" s="13">
        <v>299366</v>
      </c>
      <c r="N54" s="44">
        <v>1515028</v>
      </c>
      <c r="O54" s="13">
        <v>526404</v>
      </c>
      <c r="P54" s="13">
        <v>685004</v>
      </c>
      <c r="Q54" s="13">
        <v>614471</v>
      </c>
      <c r="R54" s="13">
        <v>0</v>
      </c>
      <c r="S54" s="13">
        <v>0</v>
      </c>
      <c r="T54" s="13">
        <v>0</v>
      </c>
      <c r="U54" s="13">
        <v>0</v>
      </c>
      <c r="V54" s="24">
        <f t="shared" si="1"/>
        <v>6354862</v>
      </c>
      <c r="W54" s="25">
        <f t="shared" si="0"/>
        <v>9.8140084866479935E-4</v>
      </c>
      <c r="X54" s="9"/>
    </row>
    <row r="55" spans="1:24">
      <c r="A55" s="10" t="s">
        <v>124</v>
      </c>
      <c r="B55" s="31" t="s">
        <v>37</v>
      </c>
      <c r="C55" s="13">
        <v>106861</v>
      </c>
      <c r="D55" s="13">
        <v>49651</v>
      </c>
      <c r="E55" s="13">
        <v>98096</v>
      </c>
      <c r="F55" s="13">
        <v>121869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44">
        <v>0</v>
      </c>
      <c r="O55" s="13">
        <v>0</v>
      </c>
      <c r="P55" s="13">
        <v>0</v>
      </c>
      <c r="Q55" s="13">
        <v>0</v>
      </c>
      <c r="R55" s="13">
        <v>12377713</v>
      </c>
      <c r="S55" s="13">
        <v>14274695</v>
      </c>
      <c r="T55" s="13">
        <v>17464485.699999999</v>
      </c>
      <c r="U55" s="13">
        <v>17116439</v>
      </c>
      <c r="V55" s="24">
        <f t="shared" si="1"/>
        <v>61609809.700000003</v>
      </c>
      <c r="W55" s="25">
        <f t="shared" si="0"/>
        <v>9.5145920596948902E-3</v>
      </c>
      <c r="X55" s="9"/>
    </row>
    <row r="56" spans="1:24">
      <c r="A56" s="10" t="s">
        <v>125</v>
      </c>
      <c r="B56" s="31" t="s">
        <v>20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44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24">
        <f t="shared" si="1"/>
        <v>0</v>
      </c>
      <c r="W56" s="25">
        <f t="shared" si="0"/>
        <v>0</v>
      </c>
      <c r="X56" s="9"/>
    </row>
    <row r="57" spans="1:24">
      <c r="A57" s="10" t="s">
        <v>126</v>
      </c>
      <c r="B57" s="31" t="s">
        <v>69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44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24">
        <f t="shared" si="1"/>
        <v>0</v>
      </c>
      <c r="W57" s="25">
        <f t="shared" si="0"/>
        <v>0</v>
      </c>
      <c r="X57" s="9"/>
    </row>
    <row r="58" spans="1:24">
      <c r="A58" s="10" t="s">
        <v>127</v>
      </c>
      <c r="B58" s="31" t="s">
        <v>61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1060677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44">
        <v>0</v>
      </c>
      <c r="O58" s="13">
        <v>3192294</v>
      </c>
      <c r="P58" s="13">
        <v>1108429</v>
      </c>
      <c r="Q58" s="13">
        <v>2786371</v>
      </c>
      <c r="R58" s="13">
        <v>1775427</v>
      </c>
      <c r="S58" s="13">
        <v>3139902</v>
      </c>
      <c r="T58" s="13">
        <v>2398086</v>
      </c>
      <c r="U58" s="13">
        <v>2179498</v>
      </c>
      <c r="V58" s="24">
        <f t="shared" si="1"/>
        <v>17640684</v>
      </c>
      <c r="W58" s="25">
        <f t="shared" si="0"/>
        <v>2.7243049886256452E-3</v>
      </c>
      <c r="X58" s="9"/>
    </row>
    <row r="59" spans="1:24">
      <c r="A59" s="10" t="s">
        <v>128</v>
      </c>
      <c r="B59" s="31" t="s">
        <v>39</v>
      </c>
      <c r="C59" s="13">
        <v>0</v>
      </c>
      <c r="D59" s="13">
        <v>0</v>
      </c>
      <c r="E59" s="13">
        <v>0</v>
      </c>
      <c r="F59" s="13">
        <v>94110</v>
      </c>
      <c r="G59" s="13">
        <v>266578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44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24">
        <f t="shared" si="1"/>
        <v>360688</v>
      </c>
      <c r="W59" s="25">
        <f t="shared" si="0"/>
        <v>5.5702155184992077E-5</v>
      </c>
      <c r="X59" s="9"/>
    </row>
    <row r="60" spans="1:24">
      <c r="A60" s="10" t="s">
        <v>129</v>
      </c>
      <c r="B60" s="31" t="s">
        <v>62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44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24">
        <f t="shared" si="1"/>
        <v>0</v>
      </c>
      <c r="W60" s="25">
        <f t="shared" si="0"/>
        <v>0</v>
      </c>
      <c r="X60" s="9"/>
    </row>
    <row r="61" spans="1:24">
      <c r="A61" s="10" t="s">
        <v>130</v>
      </c>
      <c r="B61" s="31" t="s">
        <v>18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44">
        <v>0</v>
      </c>
      <c r="O61" s="13">
        <v>0</v>
      </c>
      <c r="P61" s="13">
        <v>469640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4">
        <f t="shared" si="1"/>
        <v>469640</v>
      </c>
      <c r="W61" s="25">
        <f t="shared" si="0"/>
        <v>7.2527947037549569E-5</v>
      </c>
      <c r="X61" s="9"/>
    </row>
    <row r="62" spans="1:24">
      <c r="A62" s="10" t="s">
        <v>131</v>
      </c>
      <c r="B62" s="31" t="s">
        <v>21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44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24">
        <f t="shared" si="1"/>
        <v>0</v>
      </c>
      <c r="W62" s="25">
        <f t="shared" si="0"/>
        <v>0</v>
      </c>
      <c r="X62" s="9"/>
    </row>
    <row r="63" spans="1:24">
      <c r="A63" s="10" t="s">
        <v>132</v>
      </c>
      <c r="B63" s="31" t="s">
        <v>39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44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24">
        <f t="shared" si="1"/>
        <v>0</v>
      </c>
      <c r="W63" s="25">
        <f t="shared" si="0"/>
        <v>0</v>
      </c>
      <c r="X63" s="9"/>
    </row>
    <row r="64" spans="1:24">
      <c r="A64" s="10" t="s">
        <v>133</v>
      </c>
      <c r="B64" s="31" t="s">
        <v>69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44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24">
        <f t="shared" si="1"/>
        <v>0</v>
      </c>
      <c r="W64" s="25">
        <f t="shared" si="0"/>
        <v>0</v>
      </c>
      <c r="X64" s="9"/>
    </row>
    <row r="65" spans="1:24">
      <c r="A65" s="10" t="s">
        <v>134</v>
      </c>
      <c r="B65" s="31" t="s">
        <v>48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16788</v>
      </c>
      <c r="J65" s="13">
        <v>710</v>
      </c>
      <c r="K65" s="13">
        <v>0</v>
      </c>
      <c r="L65" s="13">
        <v>16934</v>
      </c>
      <c r="M65" s="13">
        <v>0</v>
      </c>
      <c r="N65" s="44">
        <v>11560</v>
      </c>
      <c r="O65" s="13">
        <v>13580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150</v>
      </c>
      <c r="V65" s="24">
        <f t="shared" si="1"/>
        <v>59722</v>
      </c>
      <c r="W65" s="25">
        <f t="shared" si="0"/>
        <v>9.2230518119762703E-6</v>
      </c>
      <c r="X65" s="9"/>
    </row>
    <row r="66" spans="1:24">
      <c r="A66" s="10" t="s">
        <v>135</v>
      </c>
      <c r="B66" s="31" t="s">
        <v>54</v>
      </c>
      <c r="C66" s="13">
        <v>84433</v>
      </c>
      <c r="D66" s="13">
        <v>91328</v>
      </c>
      <c r="E66" s="13">
        <v>94213</v>
      </c>
      <c r="F66" s="13">
        <v>89590</v>
      </c>
      <c r="G66" s="13">
        <v>710623</v>
      </c>
      <c r="H66" s="13">
        <v>622077</v>
      </c>
      <c r="I66" s="13">
        <v>618279</v>
      </c>
      <c r="J66" s="13">
        <v>531015</v>
      </c>
      <c r="K66" s="13">
        <v>570868</v>
      </c>
      <c r="L66" s="13">
        <v>586273</v>
      </c>
      <c r="M66" s="13">
        <v>571762</v>
      </c>
      <c r="N66" s="44">
        <v>14298897</v>
      </c>
      <c r="O66" s="13">
        <v>13760340</v>
      </c>
      <c r="P66" s="13">
        <v>15252491</v>
      </c>
      <c r="Q66" s="13">
        <v>12460624</v>
      </c>
      <c r="R66" s="13">
        <v>13154814</v>
      </c>
      <c r="S66" s="13">
        <v>13654134</v>
      </c>
      <c r="T66" s="13">
        <v>12219877</v>
      </c>
      <c r="U66" s="13">
        <v>12309352</v>
      </c>
      <c r="V66" s="24">
        <f t="shared" si="1"/>
        <v>111680990</v>
      </c>
      <c r="W66" s="25">
        <f t="shared" si="0"/>
        <v>1.7247238156505203E-2</v>
      </c>
      <c r="X66" s="9"/>
    </row>
    <row r="67" spans="1:24">
      <c r="A67" s="10" t="s">
        <v>136</v>
      </c>
      <c r="B67" s="31" t="s">
        <v>36</v>
      </c>
      <c r="C67" s="13">
        <v>286597</v>
      </c>
      <c r="D67" s="13">
        <v>316542</v>
      </c>
      <c r="E67" s="13">
        <v>492915</v>
      </c>
      <c r="F67" s="13">
        <v>538452</v>
      </c>
      <c r="G67" s="13">
        <v>531412</v>
      </c>
      <c r="H67" s="13">
        <v>845241</v>
      </c>
      <c r="I67" s="13">
        <v>961969</v>
      </c>
      <c r="J67" s="13">
        <v>945844</v>
      </c>
      <c r="K67" s="13">
        <v>929898</v>
      </c>
      <c r="L67" s="13">
        <v>1009922</v>
      </c>
      <c r="M67" s="13">
        <v>1080489</v>
      </c>
      <c r="N67" s="44">
        <v>1124945</v>
      </c>
      <c r="O67" s="13">
        <v>1174371</v>
      </c>
      <c r="P67" s="13">
        <v>1373225</v>
      </c>
      <c r="Q67" s="13">
        <v>1633999</v>
      </c>
      <c r="R67" s="13">
        <v>1847935</v>
      </c>
      <c r="S67" s="13">
        <v>1905751</v>
      </c>
      <c r="T67" s="13">
        <v>2383062</v>
      </c>
      <c r="U67" s="13">
        <v>2619012</v>
      </c>
      <c r="V67" s="24">
        <f t="shared" si="1"/>
        <v>22001581</v>
      </c>
      <c r="W67" s="25">
        <f t="shared" si="0"/>
        <v>3.3977717006863917E-3</v>
      </c>
      <c r="X67" s="9"/>
    </row>
    <row r="68" spans="1:24">
      <c r="A68" s="10" t="s">
        <v>137</v>
      </c>
      <c r="B68" s="31" t="s">
        <v>27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44">
        <v>0</v>
      </c>
      <c r="O68" s="13">
        <v>0</v>
      </c>
      <c r="P68" s="13">
        <v>0</v>
      </c>
      <c r="Q68" s="13">
        <v>0</v>
      </c>
      <c r="R68" s="13">
        <v>0</v>
      </c>
      <c r="S68" s="13">
        <v>73721</v>
      </c>
      <c r="T68" s="13">
        <v>0</v>
      </c>
      <c r="U68" s="13">
        <v>0</v>
      </c>
      <c r="V68" s="24">
        <f t="shared" si="1"/>
        <v>73721</v>
      </c>
      <c r="W68" s="25">
        <f t="shared" ref="W68:W131" si="2">(V68/V$417)</f>
        <v>1.1384960360180546E-5</v>
      </c>
      <c r="X68" s="9"/>
    </row>
    <row r="69" spans="1:24">
      <c r="A69" s="10" t="s">
        <v>138</v>
      </c>
      <c r="B69" s="31" t="s">
        <v>52</v>
      </c>
      <c r="C69" s="13">
        <v>6706</v>
      </c>
      <c r="D69" s="13">
        <v>4048</v>
      </c>
      <c r="E69" s="13">
        <v>32508</v>
      </c>
      <c r="F69" s="13">
        <v>3899</v>
      </c>
      <c r="G69" s="13">
        <v>5960</v>
      </c>
      <c r="H69" s="13">
        <v>10060</v>
      </c>
      <c r="I69" s="13">
        <v>7141</v>
      </c>
      <c r="J69" s="13">
        <v>0</v>
      </c>
      <c r="K69" s="13">
        <v>9400</v>
      </c>
      <c r="L69" s="13">
        <v>12201</v>
      </c>
      <c r="M69" s="13">
        <v>7364</v>
      </c>
      <c r="N69" s="44">
        <v>6609</v>
      </c>
      <c r="O69" s="13">
        <v>11036</v>
      </c>
      <c r="P69" s="13">
        <v>9425</v>
      </c>
      <c r="Q69" s="13">
        <v>9075</v>
      </c>
      <c r="R69" s="13">
        <v>14887</v>
      </c>
      <c r="S69" s="13">
        <v>11352</v>
      </c>
      <c r="T69" s="13">
        <v>16850</v>
      </c>
      <c r="U69" s="13">
        <v>15163</v>
      </c>
      <c r="V69" s="24">
        <f t="shared" ref="V69:V132" si="3">SUM(C69:U69)</f>
        <v>193684</v>
      </c>
      <c r="W69" s="25">
        <f t="shared" si="2"/>
        <v>2.9911214747510327E-5</v>
      </c>
      <c r="X69" s="9"/>
    </row>
    <row r="70" spans="1:24">
      <c r="A70" s="10" t="s">
        <v>139</v>
      </c>
      <c r="B70" s="31" t="s">
        <v>8</v>
      </c>
      <c r="C70" s="13">
        <v>0</v>
      </c>
      <c r="D70" s="13">
        <v>0</v>
      </c>
      <c r="E70" s="13">
        <v>0</v>
      </c>
      <c r="F70" s="13">
        <v>618540</v>
      </c>
      <c r="G70" s="13">
        <v>721781</v>
      </c>
      <c r="H70" s="13">
        <v>722058</v>
      </c>
      <c r="I70" s="13">
        <v>718825</v>
      </c>
      <c r="J70" s="13">
        <v>784328</v>
      </c>
      <c r="K70" s="13">
        <v>919681</v>
      </c>
      <c r="L70" s="13">
        <v>1014924</v>
      </c>
      <c r="M70" s="13">
        <v>1023881</v>
      </c>
      <c r="N70" s="44">
        <v>1167900</v>
      </c>
      <c r="O70" s="13">
        <v>1129847</v>
      </c>
      <c r="P70" s="13">
        <v>1218376</v>
      </c>
      <c r="Q70" s="13">
        <v>1521254</v>
      </c>
      <c r="R70" s="13">
        <v>1635171</v>
      </c>
      <c r="S70" s="13">
        <v>1347820</v>
      </c>
      <c r="T70" s="13">
        <v>1826000</v>
      </c>
      <c r="U70" s="13">
        <v>1534804</v>
      </c>
      <c r="V70" s="24">
        <f t="shared" si="3"/>
        <v>17905190</v>
      </c>
      <c r="W70" s="25">
        <f t="shared" si="2"/>
        <v>2.7651534622631425E-3</v>
      </c>
      <c r="X70" s="9"/>
    </row>
    <row r="71" spans="1:24">
      <c r="A71" s="10" t="s">
        <v>140</v>
      </c>
      <c r="B71" s="31" t="s">
        <v>8</v>
      </c>
      <c r="C71" s="13">
        <v>465611</v>
      </c>
      <c r="D71" s="13">
        <v>299971</v>
      </c>
      <c r="E71" s="13">
        <v>289617</v>
      </c>
      <c r="F71" s="13">
        <v>305229</v>
      </c>
      <c r="G71" s="13">
        <v>315658</v>
      </c>
      <c r="H71" s="13">
        <v>314023</v>
      </c>
      <c r="I71" s="13">
        <v>309144</v>
      </c>
      <c r="J71" s="13">
        <v>386567</v>
      </c>
      <c r="K71" s="13">
        <v>407455</v>
      </c>
      <c r="L71" s="13">
        <v>403278</v>
      </c>
      <c r="M71" s="13">
        <v>362388</v>
      </c>
      <c r="N71" s="44">
        <v>357260</v>
      </c>
      <c r="O71" s="13">
        <v>354740</v>
      </c>
      <c r="P71" s="13">
        <v>386617</v>
      </c>
      <c r="Q71" s="13">
        <v>563007</v>
      </c>
      <c r="R71" s="13">
        <v>301371</v>
      </c>
      <c r="S71" s="13">
        <v>476278</v>
      </c>
      <c r="T71" s="13">
        <v>890731</v>
      </c>
      <c r="U71" s="13">
        <v>889866</v>
      </c>
      <c r="V71" s="24">
        <f t="shared" si="3"/>
        <v>8078811</v>
      </c>
      <c r="W71" s="25">
        <f t="shared" si="2"/>
        <v>1.2476355854151538E-3</v>
      </c>
      <c r="X71" s="9"/>
    </row>
    <row r="72" spans="1:24">
      <c r="A72" s="10" t="s">
        <v>141</v>
      </c>
      <c r="B72" s="31" t="s">
        <v>9</v>
      </c>
      <c r="C72" s="13">
        <v>575130</v>
      </c>
      <c r="D72" s="13">
        <v>1113351</v>
      </c>
      <c r="E72" s="13">
        <v>661421</v>
      </c>
      <c r="F72" s="13">
        <v>745495</v>
      </c>
      <c r="G72" s="13">
        <v>807970</v>
      </c>
      <c r="H72" s="13">
        <v>816098</v>
      </c>
      <c r="I72" s="13">
        <v>813009</v>
      </c>
      <c r="J72" s="13">
        <v>1013939</v>
      </c>
      <c r="K72" s="13">
        <v>1117874</v>
      </c>
      <c r="L72" s="13">
        <v>1158255</v>
      </c>
      <c r="M72" s="13">
        <v>1222482</v>
      </c>
      <c r="N72" s="44">
        <v>1437920</v>
      </c>
      <c r="O72" s="13">
        <v>1444435</v>
      </c>
      <c r="P72" s="13">
        <v>1428142</v>
      </c>
      <c r="Q72" s="13">
        <v>1637353</v>
      </c>
      <c r="R72" s="13">
        <v>1675127</v>
      </c>
      <c r="S72" s="13">
        <v>1388002</v>
      </c>
      <c r="T72" s="13">
        <v>1534049</v>
      </c>
      <c r="U72" s="13">
        <v>1721659</v>
      </c>
      <c r="V72" s="24">
        <f t="shared" si="3"/>
        <v>22311711</v>
      </c>
      <c r="W72" s="25">
        <f t="shared" si="2"/>
        <v>3.4456660287137215E-3</v>
      </c>
      <c r="X72" s="9"/>
    </row>
    <row r="73" spans="1:24">
      <c r="A73" s="10" t="s">
        <v>142</v>
      </c>
      <c r="B73" s="31" t="s">
        <v>62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44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24">
        <f t="shared" si="3"/>
        <v>0</v>
      </c>
      <c r="W73" s="25">
        <f t="shared" si="2"/>
        <v>0</v>
      </c>
      <c r="X73" s="9"/>
    </row>
    <row r="74" spans="1:24">
      <c r="A74" s="10" t="s">
        <v>143</v>
      </c>
      <c r="B74" s="31" t="s">
        <v>9</v>
      </c>
      <c r="C74" s="13">
        <v>145856</v>
      </c>
      <c r="D74" s="13">
        <v>209931</v>
      </c>
      <c r="E74" s="13">
        <v>315146</v>
      </c>
      <c r="F74" s="13">
        <v>275094</v>
      </c>
      <c r="G74" s="13">
        <v>313984</v>
      </c>
      <c r="H74" s="13">
        <v>319483</v>
      </c>
      <c r="I74" s="13">
        <v>306725</v>
      </c>
      <c r="J74" s="13">
        <v>365547</v>
      </c>
      <c r="K74" s="13">
        <v>328546</v>
      </c>
      <c r="L74" s="13">
        <v>346392</v>
      </c>
      <c r="M74" s="13">
        <v>397423</v>
      </c>
      <c r="N74" s="44">
        <v>398817</v>
      </c>
      <c r="O74" s="13">
        <v>410112</v>
      </c>
      <c r="P74" s="13">
        <v>447257</v>
      </c>
      <c r="Q74" s="13">
        <v>370422</v>
      </c>
      <c r="R74" s="13">
        <v>501755</v>
      </c>
      <c r="S74" s="13">
        <v>417577</v>
      </c>
      <c r="T74" s="13">
        <v>422964</v>
      </c>
      <c r="U74" s="13">
        <v>0</v>
      </c>
      <c r="V74" s="24">
        <f t="shared" si="3"/>
        <v>6293031</v>
      </c>
      <c r="W74" s="25">
        <f t="shared" si="2"/>
        <v>9.7185209750800107E-4</v>
      </c>
      <c r="X74" s="9"/>
    </row>
    <row r="75" spans="1:24">
      <c r="A75" s="10" t="s">
        <v>144</v>
      </c>
      <c r="B75" s="31" t="s">
        <v>45</v>
      </c>
      <c r="C75" s="13">
        <v>1353266</v>
      </c>
      <c r="D75" s="13">
        <v>1371929</v>
      </c>
      <c r="E75" s="13">
        <v>1276688</v>
      </c>
      <c r="F75" s="13">
        <v>1349160</v>
      </c>
      <c r="G75" s="13">
        <v>1516296</v>
      </c>
      <c r="H75" s="13">
        <v>1511639</v>
      </c>
      <c r="I75" s="13">
        <v>3796674</v>
      </c>
      <c r="J75" s="13">
        <v>2801973</v>
      </c>
      <c r="K75" s="13">
        <v>1493389</v>
      </c>
      <c r="L75" s="13">
        <v>2329846</v>
      </c>
      <c r="M75" s="13">
        <v>2064099</v>
      </c>
      <c r="N75" s="44">
        <v>2163296</v>
      </c>
      <c r="O75" s="13">
        <v>2354616</v>
      </c>
      <c r="P75" s="13">
        <v>2182810</v>
      </c>
      <c r="Q75" s="13">
        <v>2657117</v>
      </c>
      <c r="R75" s="13">
        <v>2610988</v>
      </c>
      <c r="S75" s="13">
        <v>3055765</v>
      </c>
      <c r="T75" s="13">
        <v>2538450</v>
      </c>
      <c r="U75" s="13">
        <v>3058827</v>
      </c>
      <c r="V75" s="24">
        <f t="shared" si="3"/>
        <v>41486828</v>
      </c>
      <c r="W75" s="25">
        <f t="shared" si="2"/>
        <v>6.4069382163783502E-3</v>
      </c>
      <c r="X75" s="9"/>
    </row>
    <row r="76" spans="1:24">
      <c r="A76" s="10" t="s">
        <v>145</v>
      </c>
      <c r="B76" s="31" t="s">
        <v>9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44">
        <v>0</v>
      </c>
      <c r="O76" s="13">
        <v>0</v>
      </c>
      <c r="P76" s="13">
        <v>0</v>
      </c>
      <c r="Q76" s="13">
        <v>0</v>
      </c>
      <c r="R76" s="13">
        <v>1889361</v>
      </c>
      <c r="S76" s="13">
        <v>1925782</v>
      </c>
      <c r="T76" s="13">
        <v>4489400</v>
      </c>
      <c r="U76" s="13">
        <v>5449770</v>
      </c>
      <c r="V76" s="24">
        <f t="shared" si="3"/>
        <v>13754313</v>
      </c>
      <c r="W76" s="25">
        <f t="shared" si="2"/>
        <v>2.1241207835829136E-3</v>
      </c>
      <c r="X76" s="9"/>
    </row>
    <row r="77" spans="1:24">
      <c r="A77" s="10" t="s">
        <v>146</v>
      </c>
      <c r="B77" s="31" t="s">
        <v>33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44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24">
        <f t="shared" si="3"/>
        <v>0</v>
      </c>
      <c r="W77" s="25">
        <f t="shared" si="2"/>
        <v>0</v>
      </c>
      <c r="X77" s="9"/>
    </row>
    <row r="78" spans="1:24">
      <c r="A78" s="10" t="s">
        <v>147</v>
      </c>
      <c r="B78" s="31" t="s">
        <v>56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44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24">
        <f t="shared" si="3"/>
        <v>0</v>
      </c>
      <c r="W78" s="25">
        <f t="shared" si="2"/>
        <v>0</v>
      </c>
      <c r="X78" s="9"/>
    </row>
    <row r="79" spans="1:24">
      <c r="A79" s="10" t="s">
        <v>148</v>
      </c>
      <c r="B79" s="31" t="s">
        <v>48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56372</v>
      </c>
      <c r="J79" s="13">
        <v>57104</v>
      </c>
      <c r="K79" s="13">
        <v>247639</v>
      </c>
      <c r="L79" s="13">
        <v>267966</v>
      </c>
      <c r="M79" s="13">
        <v>202582</v>
      </c>
      <c r="N79" s="44">
        <v>282046</v>
      </c>
      <c r="O79" s="13">
        <v>481045</v>
      </c>
      <c r="P79" s="13">
        <v>344598</v>
      </c>
      <c r="Q79" s="13">
        <v>350978</v>
      </c>
      <c r="R79" s="13">
        <v>311008</v>
      </c>
      <c r="S79" s="13">
        <v>324733</v>
      </c>
      <c r="T79" s="13">
        <v>333893</v>
      </c>
      <c r="U79" s="13">
        <v>447166</v>
      </c>
      <c r="V79" s="24">
        <f t="shared" si="3"/>
        <v>3707130</v>
      </c>
      <c r="W79" s="25">
        <f t="shared" si="2"/>
        <v>5.7250346712654613E-4</v>
      </c>
      <c r="X79" s="9"/>
    </row>
    <row r="80" spans="1:24">
      <c r="A80" s="10" t="s">
        <v>149</v>
      </c>
      <c r="B80" s="31" t="s">
        <v>17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44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24">
        <f t="shared" si="3"/>
        <v>0</v>
      </c>
      <c r="W80" s="25">
        <f t="shared" si="2"/>
        <v>0</v>
      </c>
      <c r="X80" s="9"/>
    </row>
    <row r="81" spans="1:24">
      <c r="A81" s="10" t="s">
        <v>150</v>
      </c>
      <c r="B81" s="31" t="s">
        <v>12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44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24">
        <f t="shared" si="3"/>
        <v>0</v>
      </c>
      <c r="W81" s="25">
        <f t="shared" si="2"/>
        <v>0</v>
      </c>
      <c r="X81" s="9"/>
    </row>
    <row r="82" spans="1:24">
      <c r="A82" s="10" t="s">
        <v>151</v>
      </c>
      <c r="B82" s="31" t="s">
        <v>45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44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24">
        <f t="shared" si="3"/>
        <v>0</v>
      </c>
      <c r="W82" s="25">
        <f t="shared" si="2"/>
        <v>0</v>
      </c>
      <c r="X82" s="9"/>
    </row>
    <row r="83" spans="1:24">
      <c r="A83" s="10" t="s">
        <v>152</v>
      </c>
      <c r="B83" s="31" t="s">
        <v>53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44">
        <v>0</v>
      </c>
      <c r="O83" s="13">
        <v>0</v>
      </c>
      <c r="P83" s="13">
        <v>0</v>
      </c>
      <c r="Q83" s="13">
        <v>0</v>
      </c>
      <c r="R83" s="13">
        <v>0</v>
      </c>
      <c r="S83" s="13">
        <v>146619</v>
      </c>
      <c r="T83" s="13">
        <v>0</v>
      </c>
      <c r="U83" s="13">
        <v>0</v>
      </c>
      <c r="V83" s="24">
        <f t="shared" si="3"/>
        <v>146619</v>
      </c>
      <c r="W83" s="25">
        <f t="shared" si="2"/>
        <v>2.2642822303676178E-5</v>
      </c>
      <c r="X83" s="9"/>
    </row>
    <row r="84" spans="1:24">
      <c r="A84" s="10" t="s">
        <v>153</v>
      </c>
      <c r="B84" s="31" t="s">
        <v>9</v>
      </c>
      <c r="C84" s="13">
        <v>626427</v>
      </c>
      <c r="D84" s="13">
        <v>741400</v>
      </c>
      <c r="E84" s="13">
        <v>742389</v>
      </c>
      <c r="F84" s="13">
        <v>730299</v>
      </c>
      <c r="G84" s="13">
        <v>845123</v>
      </c>
      <c r="H84" s="13">
        <v>850813</v>
      </c>
      <c r="I84" s="13">
        <v>904740</v>
      </c>
      <c r="J84" s="13">
        <v>1315520</v>
      </c>
      <c r="K84" s="13">
        <v>1010648</v>
      </c>
      <c r="L84" s="13">
        <v>904203</v>
      </c>
      <c r="M84" s="13">
        <v>877269</v>
      </c>
      <c r="N84" s="44">
        <v>1052413</v>
      </c>
      <c r="O84" s="13">
        <v>1244627</v>
      </c>
      <c r="P84" s="13">
        <v>1097556</v>
      </c>
      <c r="Q84" s="13">
        <v>1114442</v>
      </c>
      <c r="R84" s="13">
        <v>1144655</v>
      </c>
      <c r="S84" s="13">
        <v>1537748</v>
      </c>
      <c r="T84" s="13">
        <v>1420366</v>
      </c>
      <c r="U84" s="13">
        <v>1985041</v>
      </c>
      <c r="V84" s="24">
        <f t="shared" si="3"/>
        <v>20145679</v>
      </c>
      <c r="W84" s="25">
        <f t="shared" si="2"/>
        <v>3.1111590570383155E-3</v>
      </c>
      <c r="X84" s="9"/>
    </row>
    <row r="85" spans="1:24">
      <c r="A85" s="10" t="s">
        <v>154</v>
      </c>
      <c r="B85" s="31" t="s">
        <v>55</v>
      </c>
      <c r="C85" s="13">
        <v>15858</v>
      </c>
      <c r="D85" s="13">
        <v>27082</v>
      </c>
      <c r="E85" s="13">
        <v>0</v>
      </c>
      <c r="F85" s="13">
        <v>24859</v>
      </c>
      <c r="G85" s="13">
        <v>72978</v>
      </c>
      <c r="H85" s="13">
        <v>104768</v>
      </c>
      <c r="I85" s="13">
        <v>90435</v>
      </c>
      <c r="J85" s="13">
        <v>69626</v>
      </c>
      <c r="K85" s="13">
        <v>80162</v>
      </c>
      <c r="L85" s="13">
        <v>81635</v>
      </c>
      <c r="M85" s="13">
        <v>75567</v>
      </c>
      <c r="N85" s="44">
        <v>71911</v>
      </c>
      <c r="O85" s="13">
        <v>76402</v>
      </c>
      <c r="P85" s="13">
        <v>65453</v>
      </c>
      <c r="Q85" s="13">
        <v>104180</v>
      </c>
      <c r="R85" s="13">
        <v>107477</v>
      </c>
      <c r="S85" s="13">
        <v>166331</v>
      </c>
      <c r="T85" s="13">
        <v>139861</v>
      </c>
      <c r="U85" s="13">
        <v>189164</v>
      </c>
      <c r="V85" s="24">
        <f t="shared" si="3"/>
        <v>1563749</v>
      </c>
      <c r="W85" s="25">
        <f t="shared" si="2"/>
        <v>2.414945589217722E-4</v>
      </c>
      <c r="X85" s="9"/>
    </row>
    <row r="86" spans="1:24">
      <c r="A86" s="10" t="s">
        <v>155</v>
      </c>
      <c r="B86" s="31" t="s">
        <v>9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50234</v>
      </c>
      <c r="J86" s="13">
        <v>162408</v>
      </c>
      <c r="K86" s="13">
        <v>0</v>
      </c>
      <c r="L86" s="13">
        <v>0</v>
      </c>
      <c r="M86" s="13">
        <v>38661</v>
      </c>
      <c r="N86" s="44">
        <v>11500</v>
      </c>
      <c r="O86" s="13">
        <v>48327</v>
      </c>
      <c r="P86" s="13">
        <v>106305</v>
      </c>
      <c r="Q86" s="13">
        <v>127002</v>
      </c>
      <c r="R86" s="13">
        <v>779267</v>
      </c>
      <c r="S86" s="13">
        <v>889219</v>
      </c>
      <c r="T86" s="13">
        <v>1054104</v>
      </c>
      <c r="U86" s="13">
        <v>3999022</v>
      </c>
      <c r="V86" s="24">
        <f t="shared" si="3"/>
        <v>7266049</v>
      </c>
      <c r="W86" s="25">
        <f t="shared" si="2"/>
        <v>1.1221182545018311E-3</v>
      </c>
      <c r="X86" s="9"/>
    </row>
    <row r="87" spans="1:24">
      <c r="A87" s="10" t="s">
        <v>156</v>
      </c>
      <c r="B87" s="31" t="s">
        <v>66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5308062</v>
      </c>
      <c r="I87" s="13">
        <v>5100338</v>
      </c>
      <c r="J87" s="13">
        <v>5852614</v>
      </c>
      <c r="K87" s="13">
        <v>5062458</v>
      </c>
      <c r="L87" s="13">
        <v>4596407</v>
      </c>
      <c r="M87" s="13">
        <v>4222194</v>
      </c>
      <c r="N87" s="44">
        <v>4330756</v>
      </c>
      <c r="O87" s="13">
        <v>4654208</v>
      </c>
      <c r="P87" s="13">
        <v>3669526</v>
      </c>
      <c r="Q87" s="13">
        <v>5567857</v>
      </c>
      <c r="R87" s="13">
        <v>4627537</v>
      </c>
      <c r="S87" s="13">
        <v>4892041</v>
      </c>
      <c r="T87" s="13">
        <v>5590346</v>
      </c>
      <c r="U87" s="13">
        <v>5588894</v>
      </c>
      <c r="V87" s="24">
        <f t="shared" si="3"/>
        <v>69063238</v>
      </c>
      <c r="W87" s="25">
        <f t="shared" si="2"/>
        <v>1.0665647874767228E-2</v>
      </c>
      <c r="X87" s="9"/>
    </row>
    <row r="88" spans="1:24">
      <c r="A88" s="10" t="s">
        <v>157</v>
      </c>
      <c r="B88" s="31" t="s">
        <v>66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44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24">
        <f t="shared" si="3"/>
        <v>0</v>
      </c>
      <c r="W88" s="25">
        <f t="shared" si="2"/>
        <v>0</v>
      </c>
      <c r="X88" s="9"/>
    </row>
    <row r="89" spans="1:24">
      <c r="A89" s="10" t="s">
        <v>158</v>
      </c>
      <c r="B89" s="31" t="s">
        <v>66</v>
      </c>
      <c r="C89" s="13">
        <v>0</v>
      </c>
      <c r="D89" s="13">
        <v>2480695</v>
      </c>
      <c r="E89" s="13">
        <v>2200267</v>
      </c>
      <c r="F89" s="13">
        <v>3044025</v>
      </c>
      <c r="G89" s="13">
        <v>5683902</v>
      </c>
      <c r="H89" s="13">
        <v>8433430</v>
      </c>
      <c r="I89" s="13">
        <v>1632743</v>
      </c>
      <c r="J89" s="13">
        <v>1517975</v>
      </c>
      <c r="K89" s="13">
        <v>838931</v>
      </c>
      <c r="L89" s="13">
        <v>1524585</v>
      </c>
      <c r="M89" s="13">
        <v>2481658</v>
      </c>
      <c r="N89" s="44">
        <v>2360239</v>
      </c>
      <c r="O89" s="13">
        <v>5758133</v>
      </c>
      <c r="P89" s="13">
        <v>2124748</v>
      </c>
      <c r="Q89" s="13">
        <v>2237707</v>
      </c>
      <c r="R89" s="13">
        <v>2129495</v>
      </c>
      <c r="S89" s="13">
        <v>4952014</v>
      </c>
      <c r="T89" s="13">
        <v>3278891</v>
      </c>
      <c r="U89" s="13">
        <v>2410627</v>
      </c>
      <c r="V89" s="24">
        <f t="shared" si="3"/>
        <v>55090065</v>
      </c>
      <c r="W89" s="25">
        <f t="shared" si="2"/>
        <v>8.507727869464193E-3</v>
      </c>
      <c r="X89" s="9"/>
    </row>
    <row r="90" spans="1:24">
      <c r="A90" s="10" t="s">
        <v>159</v>
      </c>
      <c r="B90" s="31" t="s">
        <v>9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44">
        <v>0</v>
      </c>
      <c r="O90" s="13">
        <v>0</v>
      </c>
      <c r="P90" s="13">
        <v>8034</v>
      </c>
      <c r="Q90" s="13">
        <v>789631</v>
      </c>
      <c r="R90" s="13">
        <v>900461</v>
      </c>
      <c r="S90" s="13">
        <v>1160646</v>
      </c>
      <c r="T90" s="13">
        <v>1292230</v>
      </c>
      <c r="U90" s="13">
        <v>1173951</v>
      </c>
      <c r="V90" s="24">
        <f t="shared" si="3"/>
        <v>5324953</v>
      </c>
      <c r="W90" s="25">
        <f t="shared" si="2"/>
        <v>8.2234883988042051E-4</v>
      </c>
      <c r="X90" s="9"/>
    </row>
    <row r="91" spans="1:24">
      <c r="A91" s="10" t="s">
        <v>160</v>
      </c>
      <c r="B91" s="31" t="s">
        <v>68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44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24">
        <f t="shared" si="3"/>
        <v>0</v>
      </c>
      <c r="W91" s="25">
        <f t="shared" si="2"/>
        <v>0</v>
      </c>
      <c r="X91" s="9"/>
    </row>
    <row r="92" spans="1:24">
      <c r="A92" s="10" t="s">
        <v>161</v>
      </c>
      <c r="B92" s="31" t="s">
        <v>66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44">
        <v>0</v>
      </c>
      <c r="O92" s="13">
        <v>0</v>
      </c>
      <c r="P92" s="13">
        <v>0</v>
      </c>
      <c r="Q92" s="13">
        <v>0</v>
      </c>
      <c r="R92" s="13">
        <v>0</v>
      </c>
      <c r="S92" s="13">
        <v>1126561</v>
      </c>
      <c r="T92" s="13">
        <v>1394637</v>
      </c>
      <c r="U92" s="13">
        <v>1532597</v>
      </c>
      <c r="V92" s="24">
        <f t="shared" si="3"/>
        <v>4053795</v>
      </c>
      <c r="W92" s="25">
        <f t="shared" si="2"/>
        <v>6.2604000736965178E-4</v>
      </c>
      <c r="X92" s="9"/>
    </row>
    <row r="93" spans="1:24">
      <c r="A93" s="10" t="s">
        <v>162</v>
      </c>
      <c r="B93" s="31" t="s">
        <v>52</v>
      </c>
      <c r="C93" s="13">
        <v>1134839</v>
      </c>
      <c r="D93" s="13">
        <v>1079555</v>
      </c>
      <c r="E93" s="13">
        <v>1317198</v>
      </c>
      <c r="F93" s="13">
        <v>1486953</v>
      </c>
      <c r="G93" s="13">
        <v>1438562</v>
      </c>
      <c r="H93" s="13">
        <v>1515882</v>
      </c>
      <c r="I93" s="13">
        <v>1673308</v>
      </c>
      <c r="J93" s="13">
        <v>1697214</v>
      </c>
      <c r="K93" s="13">
        <v>1638470</v>
      </c>
      <c r="L93" s="13">
        <v>1464993</v>
      </c>
      <c r="M93" s="13">
        <v>1649640</v>
      </c>
      <c r="N93" s="44">
        <v>1565511</v>
      </c>
      <c r="O93" s="13">
        <v>1894485</v>
      </c>
      <c r="P93" s="13">
        <v>1886152</v>
      </c>
      <c r="Q93" s="13">
        <v>1830881</v>
      </c>
      <c r="R93" s="13">
        <v>2201201</v>
      </c>
      <c r="S93" s="13">
        <v>1898789</v>
      </c>
      <c r="T93" s="13">
        <v>2076511</v>
      </c>
      <c r="U93" s="13">
        <v>2026648</v>
      </c>
      <c r="V93" s="24">
        <f t="shared" si="3"/>
        <v>31476792</v>
      </c>
      <c r="W93" s="25">
        <f t="shared" si="2"/>
        <v>4.8610576251766546E-3</v>
      </c>
      <c r="X93" s="9"/>
    </row>
    <row r="94" spans="1:24">
      <c r="A94" s="10" t="s">
        <v>163</v>
      </c>
      <c r="B94" s="31" t="s">
        <v>66</v>
      </c>
      <c r="C94" s="13">
        <v>3500429</v>
      </c>
      <c r="D94" s="13">
        <v>2097941</v>
      </c>
      <c r="E94" s="13">
        <v>2602280</v>
      </c>
      <c r="F94" s="13">
        <v>4209611</v>
      </c>
      <c r="G94" s="13">
        <v>2926408</v>
      </c>
      <c r="H94" s="13">
        <v>2265822</v>
      </c>
      <c r="I94" s="13">
        <v>4637460</v>
      </c>
      <c r="J94" s="13">
        <v>4806046</v>
      </c>
      <c r="K94" s="13">
        <v>3522845</v>
      </c>
      <c r="L94" s="13">
        <v>3563754</v>
      </c>
      <c r="M94" s="13">
        <v>3182405</v>
      </c>
      <c r="N94" s="44">
        <v>3440373</v>
      </c>
      <c r="O94" s="13">
        <v>2977555</v>
      </c>
      <c r="P94" s="13">
        <v>3057027</v>
      </c>
      <c r="Q94" s="13">
        <v>4513257</v>
      </c>
      <c r="R94" s="13">
        <v>3974965</v>
      </c>
      <c r="S94" s="13">
        <v>3613199</v>
      </c>
      <c r="T94" s="13">
        <v>4029041</v>
      </c>
      <c r="U94" s="13">
        <v>6416147</v>
      </c>
      <c r="V94" s="24">
        <f t="shared" si="3"/>
        <v>69336565</v>
      </c>
      <c r="W94" s="25">
        <f t="shared" si="2"/>
        <v>1.0707858602515998E-2</v>
      </c>
      <c r="X94" s="9"/>
    </row>
    <row r="95" spans="1:24">
      <c r="A95" s="10" t="s">
        <v>164</v>
      </c>
      <c r="B95" s="31" t="s">
        <v>48</v>
      </c>
      <c r="C95" s="13">
        <v>0</v>
      </c>
      <c r="D95" s="13">
        <v>0</v>
      </c>
      <c r="E95" s="13">
        <v>450788</v>
      </c>
      <c r="F95" s="13">
        <v>421840</v>
      </c>
      <c r="G95" s="13">
        <v>153376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44">
        <v>0</v>
      </c>
      <c r="O95" s="13">
        <v>0</v>
      </c>
      <c r="P95" s="13">
        <v>0</v>
      </c>
      <c r="Q95" s="13">
        <v>0</v>
      </c>
      <c r="R95" s="13">
        <v>32869</v>
      </c>
      <c r="S95" s="13">
        <v>508725</v>
      </c>
      <c r="T95" s="13">
        <v>679570</v>
      </c>
      <c r="U95" s="13">
        <v>325747</v>
      </c>
      <c r="V95" s="24">
        <f t="shared" si="3"/>
        <v>2572915</v>
      </c>
      <c r="W95" s="25">
        <f t="shared" si="2"/>
        <v>3.9734316253325279E-4</v>
      </c>
      <c r="X95" s="9"/>
    </row>
    <row r="96" spans="1:24">
      <c r="A96" s="10" t="s">
        <v>165</v>
      </c>
      <c r="B96" s="31" t="s">
        <v>45</v>
      </c>
      <c r="C96" s="13">
        <v>53050</v>
      </c>
      <c r="D96" s="13">
        <v>0</v>
      </c>
      <c r="E96" s="13">
        <v>49501</v>
      </c>
      <c r="F96" s="13">
        <v>1482417</v>
      </c>
      <c r="G96" s="13">
        <v>805418</v>
      </c>
      <c r="H96" s="13">
        <v>2238982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44">
        <v>0</v>
      </c>
      <c r="O96" s="13">
        <v>2258913</v>
      </c>
      <c r="P96" s="13">
        <v>2338792</v>
      </c>
      <c r="Q96" s="13">
        <v>2400967</v>
      </c>
      <c r="R96" s="13">
        <v>2561962</v>
      </c>
      <c r="S96" s="13">
        <v>2577500</v>
      </c>
      <c r="T96" s="13">
        <v>0</v>
      </c>
      <c r="U96" s="13">
        <v>3117188</v>
      </c>
      <c r="V96" s="24">
        <f t="shared" si="3"/>
        <v>19884690</v>
      </c>
      <c r="W96" s="25">
        <f t="shared" si="2"/>
        <v>3.0708537245083289E-3</v>
      </c>
      <c r="X96" s="9"/>
    </row>
    <row r="97" spans="1:24">
      <c r="A97" s="10" t="s">
        <v>166</v>
      </c>
      <c r="B97" s="31" t="s">
        <v>55</v>
      </c>
      <c r="C97" s="13">
        <v>0</v>
      </c>
      <c r="D97" s="13">
        <v>0</v>
      </c>
      <c r="E97" s="13">
        <v>0</v>
      </c>
      <c r="F97" s="13">
        <v>0</v>
      </c>
      <c r="G97" s="13">
        <v>29671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72843</v>
      </c>
      <c r="N97" s="44">
        <v>85615</v>
      </c>
      <c r="O97" s="13">
        <v>52051</v>
      </c>
      <c r="P97" s="13">
        <v>67797</v>
      </c>
      <c r="Q97" s="13">
        <v>75938</v>
      </c>
      <c r="R97" s="13">
        <v>130883</v>
      </c>
      <c r="S97" s="13">
        <v>117627</v>
      </c>
      <c r="T97" s="13">
        <v>216066</v>
      </c>
      <c r="U97" s="13">
        <v>214581</v>
      </c>
      <c r="V97" s="24">
        <f t="shared" si="3"/>
        <v>1063072</v>
      </c>
      <c r="W97" s="25">
        <f t="shared" si="2"/>
        <v>1.6417347268780745E-4</v>
      </c>
      <c r="X97" s="9"/>
    </row>
    <row r="98" spans="1:24">
      <c r="A98" s="10" t="s">
        <v>167</v>
      </c>
      <c r="B98" s="31" t="s">
        <v>54</v>
      </c>
      <c r="C98" s="13">
        <v>0</v>
      </c>
      <c r="D98" s="13">
        <v>2771782</v>
      </c>
      <c r="E98" s="13">
        <v>1326614</v>
      </c>
      <c r="F98" s="13">
        <v>1423176</v>
      </c>
      <c r="G98" s="13">
        <v>1867513</v>
      </c>
      <c r="H98" s="13">
        <v>1681920</v>
      </c>
      <c r="I98" s="13">
        <v>1834637</v>
      </c>
      <c r="J98" s="13">
        <v>2198283</v>
      </c>
      <c r="K98" s="13">
        <v>2500558</v>
      </c>
      <c r="L98" s="13">
        <v>2577596</v>
      </c>
      <c r="M98" s="13">
        <v>3054947</v>
      </c>
      <c r="N98" s="44">
        <v>3308556</v>
      </c>
      <c r="O98" s="13">
        <v>3305259</v>
      </c>
      <c r="P98" s="13">
        <v>3645987</v>
      </c>
      <c r="Q98" s="13">
        <v>3956197</v>
      </c>
      <c r="R98" s="13">
        <v>4430229</v>
      </c>
      <c r="S98" s="13">
        <v>4499673</v>
      </c>
      <c r="T98" s="13">
        <v>4066332</v>
      </c>
      <c r="U98" s="13">
        <v>4016877</v>
      </c>
      <c r="V98" s="24">
        <f t="shared" si="3"/>
        <v>52466136</v>
      </c>
      <c r="W98" s="25">
        <f t="shared" si="2"/>
        <v>8.1025064582933154E-3</v>
      </c>
      <c r="X98" s="9"/>
    </row>
    <row r="99" spans="1:24">
      <c r="A99" s="10" t="s">
        <v>168</v>
      </c>
      <c r="B99" s="31" t="s">
        <v>43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44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24">
        <f t="shared" si="3"/>
        <v>0</v>
      </c>
      <c r="W99" s="25">
        <f t="shared" si="2"/>
        <v>0</v>
      </c>
      <c r="X99" s="9"/>
    </row>
    <row r="100" spans="1:24">
      <c r="A100" s="10" t="s">
        <v>169</v>
      </c>
      <c r="B100" s="31" t="s">
        <v>55</v>
      </c>
      <c r="C100" s="13">
        <v>0</v>
      </c>
      <c r="D100" s="13">
        <v>0</v>
      </c>
      <c r="E100" s="13">
        <v>0</v>
      </c>
      <c r="F100" s="13">
        <v>0</v>
      </c>
      <c r="G100" s="13">
        <v>92639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44">
        <v>84800</v>
      </c>
      <c r="O100" s="13">
        <v>132762</v>
      </c>
      <c r="P100" s="13">
        <v>54304</v>
      </c>
      <c r="Q100" s="13">
        <v>55124</v>
      </c>
      <c r="R100" s="13">
        <v>54305</v>
      </c>
      <c r="S100" s="13">
        <v>56805</v>
      </c>
      <c r="T100" s="13">
        <v>0</v>
      </c>
      <c r="U100" s="13">
        <v>54306</v>
      </c>
      <c r="V100" s="24">
        <f t="shared" si="3"/>
        <v>585045</v>
      </c>
      <c r="W100" s="25">
        <f t="shared" si="2"/>
        <v>9.0350295491404458E-5</v>
      </c>
      <c r="X100" s="9"/>
    </row>
    <row r="101" spans="1:24">
      <c r="A101" s="10" t="s">
        <v>170</v>
      </c>
      <c r="B101" s="31" t="s">
        <v>50</v>
      </c>
      <c r="C101" s="13">
        <v>115487</v>
      </c>
      <c r="D101" s="13">
        <v>145596</v>
      </c>
      <c r="E101" s="13">
        <v>175145</v>
      </c>
      <c r="F101" s="13">
        <v>135922</v>
      </c>
      <c r="G101" s="13">
        <v>80726</v>
      </c>
      <c r="H101" s="13">
        <v>111511</v>
      </c>
      <c r="I101" s="13">
        <v>132409</v>
      </c>
      <c r="J101" s="13">
        <v>141491</v>
      </c>
      <c r="K101" s="13">
        <v>69799</v>
      </c>
      <c r="L101" s="13">
        <v>113694</v>
      </c>
      <c r="M101" s="13">
        <v>102543</v>
      </c>
      <c r="N101" s="44">
        <v>130663</v>
      </c>
      <c r="O101" s="13">
        <v>158656</v>
      </c>
      <c r="P101" s="13">
        <v>150950</v>
      </c>
      <c r="Q101" s="13">
        <v>135782</v>
      </c>
      <c r="R101" s="13">
        <v>114343</v>
      </c>
      <c r="S101" s="13">
        <v>124611</v>
      </c>
      <c r="T101" s="13">
        <v>128995</v>
      </c>
      <c r="U101" s="13">
        <v>146297</v>
      </c>
      <c r="V101" s="24">
        <f t="shared" si="3"/>
        <v>2414620</v>
      </c>
      <c r="W101" s="25">
        <f t="shared" si="2"/>
        <v>3.728971797031938E-4</v>
      </c>
      <c r="X101" s="9"/>
    </row>
    <row r="102" spans="1:24">
      <c r="A102" s="10" t="s">
        <v>171</v>
      </c>
      <c r="B102" s="31" t="s">
        <v>69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44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4">
        <f t="shared" si="3"/>
        <v>0</v>
      </c>
      <c r="W102" s="25">
        <f t="shared" si="2"/>
        <v>0</v>
      </c>
      <c r="X102" s="9"/>
    </row>
    <row r="103" spans="1:24">
      <c r="A103" s="10" t="s">
        <v>172</v>
      </c>
      <c r="B103" s="31" t="s">
        <v>66</v>
      </c>
      <c r="C103" s="13">
        <v>935771</v>
      </c>
      <c r="D103" s="13">
        <v>1017118</v>
      </c>
      <c r="E103" s="13">
        <v>1003143</v>
      </c>
      <c r="F103" s="13">
        <v>1016948</v>
      </c>
      <c r="G103" s="13">
        <v>926393</v>
      </c>
      <c r="H103" s="13">
        <v>808413</v>
      </c>
      <c r="I103" s="13">
        <v>1027605</v>
      </c>
      <c r="J103" s="13">
        <v>1025943</v>
      </c>
      <c r="K103" s="13">
        <v>1157256</v>
      </c>
      <c r="L103" s="13">
        <v>1249030</v>
      </c>
      <c r="M103" s="13">
        <v>1239072</v>
      </c>
      <c r="N103" s="44">
        <v>1336821</v>
      </c>
      <c r="O103" s="13">
        <v>1430987</v>
      </c>
      <c r="P103" s="13">
        <v>1373340</v>
      </c>
      <c r="Q103" s="13">
        <v>1547998</v>
      </c>
      <c r="R103" s="13">
        <v>1409906</v>
      </c>
      <c r="S103" s="13">
        <v>982726</v>
      </c>
      <c r="T103" s="13">
        <v>1727200</v>
      </c>
      <c r="U103" s="13">
        <v>1839917</v>
      </c>
      <c r="V103" s="24">
        <f t="shared" si="3"/>
        <v>23055587</v>
      </c>
      <c r="W103" s="25">
        <f t="shared" si="2"/>
        <v>3.5605450831607535E-3</v>
      </c>
      <c r="X103" s="9"/>
    </row>
    <row r="104" spans="1:24">
      <c r="A104" s="10" t="s">
        <v>173</v>
      </c>
      <c r="B104" s="31" t="s">
        <v>50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44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4">
        <f t="shared" si="3"/>
        <v>0</v>
      </c>
      <c r="W104" s="25">
        <f t="shared" si="2"/>
        <v>0</v>
      </c>
      <c r="X104" s="9"/>
    </row>
    <row r="105" spans="1:24">
      <c r="A105" s="10" t="s">
        <v>174</v>
      </c>
      <c r="B105" s="31" t="s">
        <v>45</v>
      </c>
      <c r="C105" s="13">
        <v>0</v>
      </c>
      <c r="D105" s="13">
        <v>0</v>
      </c>
      <c r="E105" s="13">
        <v>0</v>
      </c>
      <c r="F105" s="13">
        <v>0</v>
      </c>
      <c r="G105" s="13">
        <v>573133</v>
      </c>
      <c r="H105" s="13">
        <v>193054</v>
      </c>
      <c r="I105" s="13">
        <v>11177</v>
      </c>
      <c r="J105" s="13">
        <v>0</v>
      </c>
      <c r="K105" s="13">
        <v>0</v>
      </c>
      <c r="L105" s="13">
        <v>0</v>
      </c>
      <c r="M105" s="13">
        <v>0</v>
      </c>
      <c r="N105" s="44">
        <v>145222</v>
      </c>
      <c r="O105" s="13">
        <v>81387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24">
        <f t="shared" si="3"/>
        <v>1003973</v>
      </c>
      <c r="W105" s="25">
        <f t="shared" si="2"/>
        <v>1.5504663267849791E-4</v>
      </c>
      <c r="X105" s="9"/>
    </row>
    <row r="106" spans="1:24">
      <c r="A106" s="10" t="s">
        <v>884</v>
      </c>
      <c r="B106" s="31" t="s">
        <v>37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44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4">
        <f t="shared" si="3"/>
        <v>0</v>
      </c>
      <c r="W106" s="25">
        <f t="shared" si="2"/>
        <v>0</v>
      </c>
      <c r="X106" s="9"/>
    </row>
    <row r="107" spans="1:24">
      <c r="A107" s="10" t="s">
        <v>175</v>
      </c>
      <c r="B107" s="31" t="s">
        <v>31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44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24">
        <f t="shared" si="3"/>
        <v>0</v>
      </c>
      <c r="W107" s="25">
        <f t="shared" si="2"/>
        <v>0</v>
      </c>
      <c r="X107" s="9"/>
    </row>
    <row r="108" spans="1:24">
      <c r="A108" s="10" t="s">
        <v>176</v>
      </c>
      <c r="B108" s="31" t="s">
        <v>36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421528</v>
      </c>
      <c r="M108" s="13">
        <v>850444</v>
      </c>
      <c r="N108" s="44">
        <v>356977</v>
      </c>
      <c r="O108" s="13">
        <v>454887</v>
      </c>
      <c r="P108" s="13">
        <v>512783</v>
      </c>
      <c r="Q108" s="13">
        <v>928176</v>
      </c>
      <c r="R108" s="13">
        <v>1150986</v>
      </c>
      <c r="S108" s="13">
        <v>513691</v>
      </c>
      <c r="T108" s="13">
        <v>885673</v>
      </c>
      <c r="U108" s="13">
        <v>218157</v>
      </c>
      <c r="V108" s="24">
        <f t="shared" si="3"/>
        <v>6293302</v>
      </c>
      <c r="W108" s="25">
        <f t="shared" si="2"/>
        <v>9.7189394886999575E-4</v>
      </c>
      <c r="X108" s="9"/>
    </row>
    <row r="109" spans="1:24">
      <c r="A109" s="10" t="s">
        <v>177</v>
      </c>
      <c r="B109" s="31" t="s">
        <v>14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44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24">
        <f t="shared" si="3"/>
        <v>0</v>
      </c>
      <c r="W109" s="25">
        <f t="shared" si="2"/>
        <v>0</v>
      </c>
      <c r="X109" s="9"/>
    </row>
    <row r="110" spans="1:24">
      <c r="A110" s="10" t="s">
        <v>178</v>
      </c>
      <c r="B110" s="31" t="s">
        <v>477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44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24">
        <f t="shared" si="3"/>
        <v>0</v>
      </c>
      <c r="W110" s="25">
        <f t="shared" si="2"/>
        <v>0</v>
      </c>
      <c r="X110" s="9"/>
    </row>
    <row r="111" spans="1:24">
      <c r="A111" s="10" t="s">
        <v>179</v>
      </c>
      <c r="B111" s="31" t="s">
        <v>32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77899</v>
      </c>
      <c r="L111" s="13">
        <v>40162</v>
      </c>
      <c r="M111" s="13">
        <v>24803</v>
      </c>
      <c r="N111" s="44">
        <v>76274</v>
      </c>
      <c r="O111" s="13">
        <v>179054</v>
      </c>
      <c r="P111" s="13">
        <v>663044</v>
      </c>
      <c r="Q111" s="13">
        <v>64218</v>
      </c>
      <c r="R111" s="13">
        <v>28723</v>
      </c>
      <c r="S111" s="13">
        <v>364290</v>
      </c>
      <c r="T111" s="13">
        <v>176755</v>
      </c>
      <c r="U111" s="13">
        <v>300617</v>
      </c>
      <c r="V111" s="24">
        <f t="shared" si="3"/>
        <v>1995839</v>
      </c>
      <c r="W111" s="25">
        <f t="shared" si="2"/>
        <v>3.0822354417740376E-4</v>
      </c>
      <c r="X111" s="9"/>
    </row>
    <row r="112" spans="1:24">
      <c r="A112" s="10" t="s">
        <v>180</v>
      </c>
      <c r="B112" s="31" t="s">
        <v>47</v>
      </c>
      <c r="C112" s="13">
        <v>0</v>
      </c>
      <c r="D112" s="13">
        <v>0</v>
      </c>
      <c r="E112" s="13">
        <v>15124</v>
      </c>
      <c r="F112" s="13">
        <v>65297</v>
      </c>
      <c r="G112" s="13">
        <v>74398</v>
      </c>
      <c r="H112" s="13">
        <v>121315</v>
      </c>
      <c r="I112" s="13">
        <v>112884</v>
      </c>
      <c r="J112" s="13">
        <v>127057</v>
      </c>
      <c r="K112" s="13">
        <v>30987</v>
      </c>
      <c r="L112" s="13">
        <v>199478</v>
      </c>
      <c r="M112" s="13">
        <v>276939</v>
      </c>
      <c r="N112" s="44">
        <v>435834</v>
      </c>
      <c r="O112" s="13">
        <v>553591</v>
      </c>
      <c r="P112" s="13">
        <v>649258</v>
      </c>
      <c r="Q112" s="13">
        <v>1175464</v>
      </c>
      <c r="R112" s="13">
        <v>1100082</v>
      </c>
      <c r="S112" s="13">
        <v>1478324</v>
      </c>
      <c r="T112" s="13">
        <v>0</v>
      </c>
      <c r="U112" s="13">
        <v>0</v>
      </c>
      <c r="V112" s="24">
        <f t="shared" si="3"/>
        <v>6416032</v>
      </c>
      <c r="W112" s="25">
        <f t="shared" si="2"/>
        <v>9.9084751956226734E-4</v>
      </c>
      <c r="X112" s="9"/>
    </row>
    <row r="113" spans="1:24">
      <c r="A113" s="10" t="s">
        <v>181</v>
      </c>
      <c r="B113" s="31" t="s">
        <v>478</v>
      </c>
      <c r="C113" s="13">
        <v>63398</v>
      </c>
      <c r="D113" s="13">
        <v>37398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116994</v>
      </c>
      <c r="K113" s="13">
        <v>121570</v>
      </c>
      <c r="L113" s="13">
        <v>130079</v>
      </c>
      <c r="M113" s="13">
        <v>201386</v>
      </c>
      <c r="N113" s="44">
        <v>172917</v>
      </c>
      <c r="O113" s="13">
        <v>262261</v>
      </c>
      <c r="P113" s="13">
        <v>223555</v>
      </c>
      <c r="Q113" s="13">
        <v>242300</v>
      </c>
      <c r="R113" s="13">
        <v>259657</v>
      </c>
      <c r="S113" s="13">
        <v>245654</v>
      </c>
      <c r="T113" s="13">
        <v>319052</v>
      </c>
      <c r="U113" s="13">
        <v>386470</v>
      </c>
      <c r="V113" s="24">
        <f t="shared" si="3"/>
        <v>2782691</v>
      </c>
      <c r="W113" s="25">
        <f t="shared" si="2"/>
        <v>4.2973951424466795E-4</v>
      </c>
      <c r="X113" s="9"/>
    </row>
    <row r="114" spans="1:24">
      <c r="A114" s="10" t="s">
        <v>182</v>
      </c>
      <c r="B114" s="31" t="s">
        <v>45</v>
      </c>
      <c r="C114" s="13">
        <v>583260</v>
      </c>
      <c r="D114" s="13">
        <v>874067</v>
      </c>
      <c r="E114" s="13">
        <v>183758</v>
      </c>
      <c r="F114" s="13">
        <v>359952</v>
      </c>
      <c r="G114" s="13">
        <v>2977819</v>
      </c>
      <c r="H114" s="13">
        <v>349303</v>
      </c>
      <c r="I114" s="13">
        <v>379630</v>
      </c>
      <c r="J114" s="13">
        <v>1515131</v>
      </c>
      <c r="K114" s="13">
        <v>843467</v>
      </c>
      <c r="L114" s="13">
        <v>563606</v>
      </c>
      <c r="M114" s="13">
        <v>470957</v>
      </c>
      <c r="N114" s="44">
        <v>442291</v>
      </c>
      <c r="O114" s="13">
        <v>442914</v>
      </c>
      <c r="P114" s="13">
        <v>387538</v>
      </c>
      <c r="Q114" s="13">
        <v>542896</v>
      </c>
      <c r="R114" s="13">
        <v>1223219</v>
      </c>
      <c r="S114" s="13">
        <v>350109</v>
      </c>
      <c r="T114" s="13">
        <v>355255</v>
      </c>
      <c r="U114" s="13">
        <v>430119</v>
      </c>
      <c r="V114" s="24">
        <f t="shared" si="3"/>
        <v>13275291</v>
      </c>
      <c r="W114" s="25">
        <f t="shared" si="2"/>
        <v>2.0501439454817701E-3</v>
      </c>
      <c r="X114" s="9"/>
    </row>
    <row r="115" spans="1:24">
      <c r="A115" s="10" t="s">
        <v>183</v>
      </c>
      <c r="B115" s="31" t="s">
        <v>9</v>
      </c>
      <c r="C115" s="13">
        <v>1536051</v>
      </c>
      <c r="D115" s="13">
        <v>1815510</v>
      </c>
      <c r="E115" s="13">
        <v>1785746</v>
      </c>
      <c r="F115" s="13">
        <v>2413109</v>
      </c>
      <c r="G115" s="13">
        <v>2351733</v>
      </c>
      <c r="H115" s="13">
        <v>2501978</v>
      </c>
      <c r="I115" s="13">
        <v>2684343</v>
      </c>
      <c r="J115" s="13">
        <v>3478049</v>
      </c>
      <c r="K115" s="13">
        <v>4297997</v>
      </c>
      <c r="L115" s="13">
        <v>5082593</v>
      </c>
      <c r="M115" s="13">
        <v>5232018</v>
      </c>
      <c r="N115" s="44">
        <v>4911208</v>
      </c>
      <c r="O115" s="13">
        <v>976994</v>
      </c>
      <c r="P115" s="13">
        <v>6736731</v>
      </c>
      <c r="Q115" s="13">
        <v>10115129</v>
      </c>
      <c r="R115" s="13">
        <v>10523473</v>
      </c>
      <c r="S115" s="13">
        <v>16973921</v>
      </c>
      <c r="T115" s="13">
        <v>4799257</v>
      </c>
      <c r="U115" s="13">
        <v>10884263</v>
      </c>
      <c r="V115" s="24">
        <f t="shared" si="3"/>
        <v>99100103</v>
      </c>
      <c r="W115" s="25">
        <f t="shared" si="2"/>
        <v>1.5304333152626921E-2</v>
      </c>
      <c r="X115" s="9"/>
    </row>
    <row r="116" spans="1:24">
      <c r="A116" s="10" t="s">
        <v>184</v>
      </c>
      <c r="B116" s="31" t="s">
        <v>55</v>
      </c>
      <c r="C116" s="13">
        <v>0</v>
      </c>
      <c r="D116" s="13">
        <v>0</v>
      </c>
      <c r="E116" s="13">
        <v>0</v>
      </c>
      <c r="F116" s="13">
        <v>92456</v>
      </c>
      <c r="G116" s="13">
        <v>86692</v>
      </c>
      <c r="H116" s="13">
        <v>84252</v>
      </c>
      <c r="I116" s="13">
        <v>81340</v>
      </c>
      <c r="J116" s="13">
        <v>96536</v>
      </c>
      <c r="K116" s="13">
        <v>101640</v>
      </c>
      <c r="L116" s="13">
        <v>74159</v>
      </c>
      <c r="M116" s="13">
        <v>138123</v>
      </c>
      <c r="N116" s="44">
        <v>0</v>
      </c>
      <c r="O116" s="13">
        <v>113402</v>
      </c>
      <c r="P116" s="13">
        <v>188367</v>
      </c>
      <c r="Q116" s="13">
        <v>159865</v>
      </c>
      <c r="R116" s="13">
        <v>237453</v>
      </c>
      <c r="S116" s="13">
        <v>530508</v>
      </c>
      <c r="T116" s="13">
        <v>288349</v>
      </c>
      <c r="U116" s="13">
        <v>161277</v>
      </c>
      <c r="V116" s="24">
        <f t="shared" si="3"/>
        <v>2434419</v>
      </c>
      <c r="W116" s="25">
        <f t="shared" si="2"/>
        <v>3.7595480005792606E-4</v>
      </c>
      <c r="X116" s="9"/>
    </row>
    <row r="117" spans="1:24">
      <c r="A117" s="10" t="s">
        <v>185</v>
      </c>
      <c r="B117" s="31" t="s">
        <v>37</v>
      </c>
      <c r="C117" s="13">
        <v>-226</v>
      </c>
      <c r="D117" s="13">
        <v>171034</v>
      </c>
      <c r="E117" s="13">
        <v>108175</v>
      </c>
      <c r="F117" s="13">
        <v>1135157</v>
      </c>
      <c r="G117" s="13">
        <v>0</v>
      </c>
      <c r="H117" s="13">
        <v>184992</v>
      </c>
      <c r="I117" s="13">
        <v>766366</v>
      </c>
      <c r="J117" s="13">
        <v>4559680</v>
      </c>
      <c r="K117" s="13">
        <v>1457740</v>
      </c>
      <c r="L117" s="13">
        <v>699224</v>
      </c>
      <c r="M117" s="13">
        <v>318743</v>
      </c>
      <c r="N117" s="44">
        <v>69277</v>
      </c>
      <c r="O117" s="13">
        <v>220086</v>
      </c>
      <c r="P117" s="13">
        <v>121410</v>
      </c>
      <c r="Q117" s="13">
        <v>2369358</v>
      </c>
      <c r="R117" s="13">
        <v>261493</v>
      </c>
      <c r="S117" s="13">
        <v>425546</v>
      </c>
      <c r="T117" s="13">
        <v>1206919</v>
      </c>
      <c r="U117" s="13">
        <v>277859</v>
      </c>
      <c r="V117" s="24">
        <f t="shared" si="3"/>
        <v>14352833</v>
      </c>
      <c r="W117" s="25">
        <f t="shared" si="2"/>
        <v>2.2165520646937947E-3</v>
      </c>
      <c r="X117" s="9"/>
    </row>
    <row r="118" spans="1:24">
      <c r="A118" s="10" t="s">
        <v>186</v>
      </c>
      <c r="B118" s="31" t="s">
        <v>37</v>
      </c>
      <c r="C118" s="13">
        <v>29957</v>
      </c>
      <c r="D118" s="13">
        <v>32666</v>
      </c>
      <c r="E118" s="13">
        <v>605867</v>
      </c>
      <c r="F118" s="13">
        <v>630979</v>
      </c>
      <c r="G118" s="13">
        <v>301575</v>
      </c>
      <c r="H118" s="13">
        <v>153674</v>
      </c>
      <c r="I118" s="13">
        <v>0</v>
      </c>
      <c r="J118" s="13">
        <v>0</v>
      </c>
      <c r="K118" s="13">
        <v>0</v>
      </c>
      <c r="L118" s="13">
        <v>1728857</v>
      </c>
      <c r="M118" s="13">
        <v>720382</v>
      </c>
      <c r="N118" s="44">
        <v>306924</v>
      </c>
      <c r="O118" s="13">
        <v>233621</v>
      </c>
      <c r="P118" s="13">
        <v>350824</v>
      </c>
      <c r="Q118" s="13">
        <v>97898</v>
      </c>
      <c r="R118" s="13">
        <v>357986</v>
      </c>
      <c r="S118" s="13">
        <v>598028</v>
      </c>
      <c r="T118" s="13">
        <v>782073</v>
      </c>
      <c r="U118" s="13">
        <v>1323075</v>
      </c>
      <c r="V118" s="24">
        <f t="shared" si="3"/>
        <v>8254386</v>
      </c>
      <c r="W118" s="25">
        <f t="shared" si="2"/>
        <v>1.2747501716963859E-3</v>
      </c>
      <c r="X118" s="9"/>
    </row>
    <row r="119" spans="1:24">
      <c r="A119" s="10" t="s">
        <v>187</v>
      </c>
      <c r="B119" s="31" t="s">
        <v>58</v>
      </c>
      <c r="C119" s="13">
        <v>1376538</v>
      </c>
      <c r="D119" s="13">
        <v>1861219</v>
      </c>
      <c r="E119" s="13">
        <v>2475360</v>
      </c>
      <c r="F119" s="13">
        <v>2499171</v>
      </c>
      <c r="G119" s="13">
        <v>2578157</v>
      </c>
      <c r="H119" s="13">
        <v>2648313</v>
      </c>
      <c r="I119" s="13">
        <v>3182319</v>
      </c>
      <c r="J119" s="13">
        <v>3241934</v>
      </c>
      <c r="K119" s="13">
        <v>3368904</v>
      </c>
      <c r="L119" s="13">
        <v>6250945</v>
      </c>
      <c r="M119" s="13">
        <v>5658447</v>
      </c>
      <c r="N119" s="44">
        <v>7939853</v>
      </c>
      <c r="O119" s="13">
        <v>5202294</v>
      </c>
      <c r="P119" s="13">
        <v>3275416</v>
      </c>
      <c r="Q119" s="13">
        <v>3321552</v>
      </c>
      <c r="R119" s="13">
        <v>2883250</v>
      </c>
      <c r="S119" s="13">
        <v>2921027</v>
      </c>
      <c r="T119" s="13">
        <v>2820373</v>
      </c>
      <c r="U119" s="13">
        <v>3085038</v>
      </c>
      <c r="V119" s="24">
        <f t="shared" si="3"/>
        <v>66590110</v>
      </c>
      <c r="W119" s="25">
        <f t="shared" si="2"/>
        <v>1.0283715124999149E-2</v>
      </c>
      <c r="X119" s="9"/>
    </row>
    <row r="120" spans="1:24">
      <c r="A120" s="10" t="s">
        <v>188</v>
      </c>
      <c r="B120" s="31" t="s">
        <v>48</v>
      </c>
      <c r="C120" s="13">
        <v>0</v>
      </c>
      <c r="D120" s="13">
        <v>25333</v>
      </c>
      <c r="E120" s="13">
        <v>14286</v>
      </c>
      <c r="F120" s="13">
        <v>85678</v>
      </c>
      <c r="G120" s="13">
        <v>469422</v>
      </c>
      <c r="H120" s="13">
        <v>608285</v>
      </c>
      <c r="I120" s="13">
        <v>511760</v>
      </c>
      <c r="J120" s="13">
        <v>581181</v>
      </c>
      <c r="K120" s="13">
        <v>614688</v>
      </c>
      <c r="L120" s="13">
        <v>737516</v>
      </c>
      <c r="M120" s="13">
        <v>529941</v>
      </c>
      <c r="N120" s="44">
        <v>1438245</v>
      </c>
      <c r="O120" s="13">
        <v>2078250</v>
      </c>
      <c r="P120" s="13">
        <v>1038465</v>
      </c>
      <c r="Q120" s="13">
        <v>827951</v>
      </c>
      <c r="R120" s="13">
        <v>1741136</v>
      </c>
      <c r="S120" s="13">
        <v>1127854</v>
      </c>
      <c r="T120" s="13">
        <v>1131125</v>
      </c>
      <c r="U120" s="13">
        <v>967922</v>
      </c>
      <c r="V120" s="24">
        <f t="shared" si="3"/>
        <v>14529038</v>
      </c>
      <c r="W120" s="25">
        <f t="shared" si="2"/>
        <v>2.2437639438091838E-3</v>
      </c>
      <c r="X120" s="9"/>
    </row>
    <row r="121" spans="1:24">
      <c r="A121" s="10" t="s">
        <v>189</v>
      </c>
      <c r="B121" s="31" t="s">
        <v>15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44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24">
        <f t="shared" si="3"/>
        <v>0</v>
      </c>
      <c r="W121" s="25">
        <f t="shared" si="2"/>
        <v>0</v>
      </c>
      <c r="X121" s="9"/>
    </row>
    <row r="122" spans="1:24">
      <c r="A122" s="10" t="s">
        <v>190</v>
      </c>
      <c r="B122" s="31" t="s">
        <v>68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44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24">
        <f t="shared" si="3"/>
        <v>0</v>
      </c>
      <c r="W122" s="25">
        <f t="shared" si="2"/>
        <v>0</v>
      </c>
      <c r="X122" s="9"/>
    </row>
    <row r="123" spans="1:24">
      <c r="A123" s="10" t="s">
        <v>191</v>
      </c>
      <c r="B123" s="31" t="s">
        <v>55</v>
      </c>
      <c r="C123" s="13">
        <v>0</v>
      </c>
      <c r="D123" s="13">
        <v>0</v>
      </c>
      <c r="E123" s="13">
        <v>0</v>
      </c>
      <c r="F123" s="13">
        <v>0</v>
      </c>
      <c r="G123" s="13">
        <v>49604</v>
      </c>
      <c r="H123" s="13">
        <v>49978</v>
      </c>
      <c r="I123" s="13">
        <v>50738</v>
      </c>
      <c r="J123" s="13">
        <v>53741</v>
      </c>
      <c r="K123" s="13">
        <v>55596</v>
      </c>
      <c r="L123" s="13">
        <v>67784</v>
      </c>
      <c r="M123" s="13">
        <v>59426</v>
      </c>
      <c r="N123" s="44">
        <v>76069</v>
      </c>
      <c r="O123" s="13">
        <v>111018</v>
      </c>
      <c r="P123" s="13">
        <v>72679</v>
      </c>
      <c r="Q123" s="13">
        <v>83209</v>
      </c>
      <c r="R123" s="13">
        <v>102340</v>
      </c>
      <c r="S123" s="13">
        <v>126845</v>
      </c>
      <c r="T123" s="13">
        <v>153812</v>
      </c>
      <c r="U123" s="13">
        <v>102297</v>
      </c>
      <c r="V123" s="24">
        <f t="shared" si="3"/>
        <v>1215136</v>
      </c>
      <c r="W123" s="25">
        <f t="shared" si="2"/>
        <v>1.8765718305812927E-4</v>
      </c>
      <c r="X123" s="9"/>
    </row>
    <row r="124" spans="1:24">
      <c r="A124" s="10" t="s">
        <v>192</v>
      </c>
      <c r="B124" s="31" t="s">
        <v>36</v>
      </c>
      <c r="C124" s="13">
        <v>0</v>
      </c>
      <c r="D124" s="13">
        <v>2043</v>
      </c>
      <c r="E124" s="13">
        <v>442</v>
      </c>
      <c r="F124" s="13">
        <v>6377</v>
      </c>
      <c r="G124" s="13">
        <v>8089</v>
      </c>
      <c r="H124" s="13">
        <v>8689</v>
      </c>
      <c r="I124" s="13">
        <v>12089</v>
      </c>
      <c r="J124" s="13">
        <v>12008</v>
      </c>
      <c r="K124" s="13">
        <v>8656</v>
      </c>
      <c r="L124" s="13">
        <v>14010</v>
      </c>
      <c r="M124" s="13">
        <v>7560</v>
      </c>
      <c r="N124" s="44">
        <v>7618</v>
      </c>
      <c r="O124" s="13">
        <v>8050</v>
      </c>
      <c r="P124" s="13">
        <v>7500</v>
      </c>
      <c r="Q124" s="13">
        <v>11688</v>
      </c>
      <c r="R124" s="13">
        <v>10055</v>
      </c>
      <c r="S124" s="13">
        <v>25500</v>
      </c>
      <c r="T124" s="13">
        <v>248663</v>
      </c>
      <c r="U124" s="13">
        <v>15490</v>
      </c>
      <c r="V124" s="24">
        <f t="shared" si="3"/>
        <v>414527</v>
      </c>
      <c r="W124" s="25">
        <f t="shared" si="2"/>
        <v>6.4016677245622841E-5</v>
      </c>
      <c r="X124" s="9"/>
    </row>
    <row r="125" spans="1:24">
      <c r="A125" s="10" t="s">
        <v>193</v>
      </c>
      <c r="B125" s="31" t="s">
        <v>4</v>
      </c>
      <c r="C125" s="13">
        <v>4977995</v>
      </c>
      <c r="D125" s="13">
        <v>6285028</v>
      </c>
      <c r="E125" s="13">
        <v>5315948</v>
      </c>
      <c r="F125" s="13">
        <v>4912572</v>
      </c>
      <c r="G125" s="13">
        <v>5017669</v>
      </c>
      <c r="H125" s="13">
        <v>5138681</v>
      </c>
      <c r="I125" s="13">
        <v>5109867</v>
      </c>
      <c r="J125" s="13">
        <v>7574396</v>
      </c>
      <c r="K125" s="13">
        <v>7896082</v>
      </c>
      <c r="L125" s="13">
        <v>7716266</v>
      </c>
      <c r="M125" s="13">
        <v>6055281</v>
      </c>
      <c r="N125" s="44">
        <v>6791546</v>
      </c>
      <c r="O125" s="13">
        <v>9317716</v>
      </c>
      <c r="P125" s="13">
        <v>9174688</v>
      </c>
      <c r="Q125" s="13">
        <v>9718833</v>
      </c>
      <c r="R125" s="13">
        <v>10723508</v>
      </c>
      <c r="S125" s="13">
        <v>8221603</v>
      </c>
      <c r="T125" s="13">
        <v>7209073.79</v>
      </c>
      <c r="U125" s="13">
        <v>8015215</v>
      </c>
      <c r="V125" s="24">
        <f t="shared" si="3"/>
        <v>135171967.79000002</v>
      </c>
      <c r="W125" s="25">
        <f t="shared" si="2"/>
        <v>2.0875021976055015E-2</v>
      </c>
      <c r="X125" s="9"/>
    </row>
    <row r="126" spans="1:24">
      <c r="A126" s="10" t="s">
        <v>194</v>
      </c>
      <c r="B126" s="31" t="s">
        <v>52</v>
      </c>
      <c r="C126" s="13">
        <v>0</v>
      </c>
      <c r="D126" s="13">
        <v>0</v>
      </c>
      <c r="E126" s="13">
        <v>0</v>
      </c>
      <c r="F126" s="13">
        <v>3120</v>
      </c>
      <c r="G126" s="13">
        <v>0</v>
      </c>
      <c r="H126" s="13">
        <v>0</v>
      </c>
      <c r="I126" s="13">
        <v>3361</v>
      </c>
      <c r="J126" s="13">
        <v>374</v>
      </c>
      <c r="K126" s="13">
        <v>1472</v>
      </c>
      <c r="L126" s="13">
        <v>3665</v>
      </c>
      <c r="M126" s="13">
        <v>1589</v>
      </c>
      <c r="N126" s="44">
        <v>1447</v>
      </c>
      <c r="O126" s="13">
        <v>1398</v>
      </c>
      <c r="P126" s="13">
        <v>834</v>
      </c>
      <c r="Q126" s="13">
        <v>17788</v>
      </c>
      <c r="R126" s="13">
        <v>17413</v>
      </c>
      <c r="S126" s="13">
        <v>17600</v>
      </c>
      <c r="T126" s="13">
        <v>21913</v>
      </c>
      <c r="U126" s="13">
        <v>19670</v>
      </c>
      <c r="V126" s="24">
        <f t="shared" si="3"/>
        <v>111644</v>
      </c>
      <c r="W126" s="25">
        <f t="shared" si="2"/>
        <v>1.7241525677242536E-5</v>
      </c>
      <c r="X126" s="9"/>
    </row>
    <row r="127" spans="1:24">
      <c r="A127" s="10" t="s">
        <v>195</v>
      </c>
      <c r="B127" s="31" t="s">
        <v>5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44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24">
        <f t="shared" si="3"/>
        <v>0</v>
      </c>
      <c r="W127" s="25">
        <f t="shared" si="2"/>
        <v>0</v>
      </c>
      <c r="X127" s="9"/>
    </row>
    <row r="128" spans="1:24">
      <c r="A128" s="10" t="s">
        <v>196</v>
      </c>
      <c r="B128" s="31" t="s">
        <v>45</v>
      </c>
      <c r="C128" s="13">
        <v>410591</v>
      </c>
      <c r="D128" s="13">
        <v>350383</v>
      </c>
      <c r="E128" s="13">
        <v>423479</v>
      </c>
      <c r="F128" s="13">
        <v>487120</v>
      </c>
      <c r="G128" s="13">
        <v>825739</v>
      </c>
      <c r="H128" s="13">
        <v>389270</v>
      </c>
      <c r="I128" s="13">
        <v>480209</v>
      </c>
      <c r="J128" s="13">
        <v>611573</v>
      </c>
      <c r="K128" s="13">
        <v>479615</v>
      </c>
      <c r="L128" s="13">
        <v>596063</v>
      </c>
      <c r="M128" s="13">
        <v>621714</v>
      </c>
      <c r="N128" s="44">
        <v>626173</v>
      </c>
      <c r="O128" s="13">
        <v>630806</v>
      </c>
      <c r="P128" s="13">
        <v>711405</v>
      </c>
      <c r="Q128" s="13">
        <v>639554</v>
      </c>
      <c r="R128" s="13">
        <v>995423</v>
      </c>
      <c r="S128" s="13">
        <v>686051</v>
      </c>
      <c r="T128" s="13">
        <v>783195</v>
      </c>
      <c r="U128" s="13">
        <v>624711</v>
      </c>
      <c r="V128" s="24">
        <f t="shared" si="3"/>
        <v>11373074</v>
      </c>
      <c r="W128" s="25">
        <f t="shared" si="2"/>
        <v>1.7563787341924283E-3</v>
      </c>
      <c r="X128" s="9"/>
    </row>
    <row r="129" spans="1:24">
      <c r="A129" s="10" t="s">
        <v>197</v>
      </c>
      <c r="B129" s="31" t="s">
        <v>52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44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24">
        <f t="shared" si="3"/>
        <v>0</v>
      </c>
      <c r="W129" s="25">
        <f t="shared" si="2"/>
        <v>0</v>
      </c>
      <c r="X129" s="9"/>
    </row>
    <row r="130" spans="1:24">
      <c r="A130" s="10" t="s">
        <v>198</v>
      </c>
      <c r="B130" s="31" t="s">
        <v>33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44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24">
        <f t="shared" si="3"/>
        <v>0</v>
      </c>
      <c r="W130" s="25">
        <f t="shared" si="2"/>
        <v>0</v>
      </c>
      <c r="X130" s="9"/>
    </row>
    <row r="131" spans="1:24">
      <c r="A131" s="10" t="s">
        <v>199</v>
      </c>
      <c r="B131" s="31" t="s">
        <v>33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44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24">
        <f t="shared" si="3"/>
        <v>0</v>
      </c>
      <c r="W131" s="25">
        <f t="shared" si="2"/>
        <v>0</v>
      </c>
      <c r="X131" s="9"/>
    </row>
    <row r="132" spans="1:24">
      <c r="A132" s="10" t="s">
        <v>200</v>
      </c>
      <c r="B132" s="31" t="s">
        <v>8</v>
      </c>
      <c r="C132" s="13">
        <v>0</v>
      </c>
      <c r="D132" s="13">
        <v>0</v>
      </c>
      <c r="E132" s="13">
        <v>0</v>
      </c>
      <c r="F132" s="13">
        <v>0</v>
      </c>
      <c r="G132" s="13">
        <v>35245</v>
      </c>
      <c r="H132" s="13">
        <v>37711</v>
      </c>
      <c r="I132" s="13">
        <v>12956</v>
      </c>
      <c r="J132" s="13">
        <v>149947</v>
      </c>
      <c r="K132" s="13">
        <v>8558</v>
      </c>
      <c r="L132" s="13">
        <v>9648</v>
      </c>
      <c r="M132" s="13">
        <v>21214</v>
      </c>
      <c r="N132" s="44">
        <v>46252</v>
      </c>
      <c r="O132" s="13">
        <v>37572</v>
      </c>
      <c r="P132" s="13">
        <v>50131</v>
      </c>
      <c r="Q132" s="13">
        <v>69146</v>
      </c>
      <c r="R132" s="13">
        <v>65881</v>
      </c>
      <c r="S132" s="13">
        <v>14345</v>
      </c>
      <c r="T132" s="13">
        <v>45244</v>
      </c>
      <c r="U132" s="13">
        <v>42536</v>
      </c>
      <c r="V132" s="24">
        <f t="shared" si="3"/>
        <v>646386</v>
      </c>
      <c r="W132" s="25">
        <f t="shared" ref="W132:W195" si="4">(V132/V$417)</f>
        <v>9.9823374443858091E-5</v>
      </c>
      <c r="X132" s="9"/>
    </row>
    <row r="133" spans="1:24">
      <c r="A133" s="10" t="s">
        <v>201</v>
      </c>
      <c r="B133" s="31" t="s">
        <v>13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4774</v>
      </c>
      <c r="L133" s="13">
        <v>132557</v>
      </c>
      <c r="M133" s="13">
        <v>158790</v>
      </c>
      <c r="N133" s="44">
        <v>128245</v>
      </c>
      <c r="O133" s="13">
        <v>139366</v>
      </c>
      <c r="P133" s="13">
        <v>206264</v>
      </c>
      <c r="Q133" s="13">
        <v>315143</v>
      </c>
      <c r="R133" s="13">
        <v>258381</v>
      </c>
      <c r="S133" s="13">
        <v>296242</v>
      </c>
      <c r="T133" s="13">
        <v>319123</v>
      </c>
      <c r="U133" s="13">
        <v>436146</v>
      </c>
      <c r="V133" s="24">
        <f t="shared" ref="V133:V196" si="5">SUM(C133:U133)</f>
        <v>2395031</v>
      </c>
      <c r="W133" s="25">
        <f t="shared" si="4"/>
        <v>3.6987199029318071E-4</v>
      </c>
      <c r="X133" s="9"/>
    </row>
    <row r="134" spans="1:24">
      <c r="A134" s="10" t="s">
        <v>202</v>
      </c>
      <c r="B134" s="31" t="s">
        <v>52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234484</v>
      </c>
      <c r="M134" s="13">
        <v>1071025</v>
      </c>
      <c r="N134" s="44">
        <v>646431</v>
      </c>
      <c r="O134" s="13">
        <v>525168</v>
      </c>
      <c r="P134" s="13">
        <v>239429</v>
      </c>
      <c r="Q134" s="13">
        <v>394461</v>
      </c>
      <c r="R134" s="13">
        <v>367032</v>
      </c>
      <c r="S134" s="13">
        <v>295887</v>
      </c>
      <c r="T134" s="13">
        <v>465586</v>
      </c>
      <c r="U134" s="13">
        <v>526778</v>
      </c>
      <c r="V134" s="24">
        <f t="shared" si="5"/>
        <v>4766281</v>
      </c>
      <c r="W134" s="25">
        <f t="shared" si="4"/>
        <v>7.3607140774652668E-4</v>
      </c>
      <c r="X134" s="9"/>
    </row>
    <row r="135" spans="1:24">
      <c r="A135" s="10" t="s">
        <v>203</v>
      </c>
      <c r="B135" s="31" t="s">
        <v>21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44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24">
        <f t="shared" si="5"/>
        <v>0</v>
      </c>
      <c r="W135" s="25">
        <f t="shared" si="4"/>
        <v>0</v>
      </c>
      <c r="X135" s="9"/>
    </row>
    <row r="136" spans="1:24">
      <c r="A136" s="10" t="s">
        <v>204</v>
      </c>
      <c r="B136" s="31" t="s">
        <v>41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44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24">
        <f t="shared" si="5"/>
        <v>0</v>
      </c>
      <c r="W136" s="25">
        <f t="shared" si="4"/>
        <v>0</v>
      </c>
      <c r="X136" s="9"/>
    </row>
    <row r="137" spans="1:24">
      <c r="A137" s="10" t="s">
        <v>205</v>
      </c>
      <c r="B137" s="31" t="s">
        <v>33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44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24">
        <f t="shared" si="5"/>
        <v>0</v>
      </c>
      <c r="W137" s="25">
        <f t="shared" si="4"/>
        <v>0</v>
      </c>
      <c r="X137" s="9"/>
    </row>
    <row r="138" spans="1:24">
      <c r="A138" s="10" t="s">
        <v>206</v>
      </c>
      <c r="B138" s="31" t="s">
        <v>21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44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24">
        <f t="shared" si="5"/>
        <v>0</v>
      </c>
      <c r="W138" s="25">
        <f t="shared" si="4"/>
        <v>0</v>
      </c>
      <c r="X138" s="9"/>
    </row>
    <row r="139" spans="1:24">
      <c r="A139" s="10" t="s">
        <v>207</v>
      </c>
      <c r="B139" s="31" t="s">
        <v>36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44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24">
        <f t="shared" si="5"/>
        <v>0</v>
      </c>
      <c r="W139" s="25">
        <f t="shared" si="4"/>
        <v>0</v>
      </c>
      <c r="X139" s="9"/>
    </row>
    <row r="140" spans="1:24">
      <c r="A140" s="10" t="s">
        <v>208</v>
      </c>
      <c r="B140" s="31" t="s">
        <v>59</v>
      </c>
      <c r="C140" s="13">
        <v>0</v>
      </c>
      <c r="D140" s="13">
        <v>0</v>
      </c>
      <c r="E140" s="13">
        <v>145147</v>
      </c>
      <c r="F140" s="13">
        <v>287195</v>
      </c>
      <c r="G140" s="13">
        <v>266967</v>
      </c>
      <c r="H140" s="13">
        <v>236013</v>
      </c>
      <c r="I140" s="13">
        <v>246276</v>
      </c>
      <c r="J140" s="13">
        <v>259933</v>
      </c>
      <c r="K140" s="13">
        <v>258809</v>
      </c>
      <c r="L140" s="13">
        <v>566526</v>
      </c>
      <c r="M140" s="13">
        <v>434896</v>
      </c>
      <c r="N140" s="44">
        <v>715648</v>
      </c>
      <c r="O140" s="13">
        <v>448840</v>
      </c>
      <c r="P140" s="13">
        <v>523578</v>
      </c>
      <c r="Q140" s="13">
        <v>511025</v>
      </c>
      <c r="R140" s="13">
        <v>570162</v>
      </c>
      <c r="S140" s="13">
        <v>0</v>
      </c>
      <c r="T140" s="13">
        <v>0</v>
      </c>
      <c r="U140" s="13">
        <v>0</v>
      </c>
      <c r="V140" s="24">
        <f t="shared" si="5"/>
        <v>5471015</v>
      </c>
      <c r="W140" s="25">
        <f t="shared" si="4"/>
        <v>8.4490564296405598E-4</v>
      </c>
      <c r="X140" s="9"/>
    </row>
    <row r="141" spans="1:24">
      <c r="A141" s="10" t="s">
        <v>209</v>
      </c>
      <c r="B141" s="31" t="s">
        <v>52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44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24">
        <f t="shared" si="5"/>
        <v>0</v>
      </c>
      <c r="W141" s="25">
        <f t="shared" si="4"/>
        <v>0</v>
      </c>
      <c r="X141" s="9"/>
    </row>
    <row r="142" spans="1:24">
      <c r="A142" s="10" t="s">
        <v>210</v>
      </c>
      <c r="B142" s="31" t="s">
        <v>54</v>
      </c>
      <c r="C142" s="13">
        <v>0</v>
      </c>
      <c r="D142" s="13">
        <v>0</v>
      </c>
      <c r="E142" s="13">
        <v>0</v>
      </c>
      <c r="F142" s="13">
        <v>173018</v>
      </c>
      <c r="G142" s="13">
        <v>308384</v>
      </c>
      <c r="H142" s="13">
        <v>320173</v>
      </c>
      <c r="I142" s="13">
        <v>227428</v>
      </c>
      <c r="J142" s="13">
        <v>222742</v>
      </c>
      <c r="K142" s="13">
        <v>235815</v>
      </c>
      <c r="L142" s="13">
        <v>241701</v>
      </c>
      <c r="M142" s="13">
        <v>787087</v>
      </c>
      <c r="N142" s="44">
        <v>305496</v>
      </c>
      <c r="O142" s="13">
        <v>478585</v>
      </c>
      <c r="P142" s="13">
        <v>521017</v>
      </c>
      <c r="Q142" s="13">
        <v>696855</v>
      </c>
      <c r="R142" s="13">
        <v>571118</v>
      </c>
      <c r="S142" s="13">
        <v>618568</v>
      </c>
      <c r="T142" s="13">
        <v>622241</v>
      </c>
      <c r="U142" s="13">
        <v>726577</v>
      </c>
      <c r="V142" s="24">
        <f t="shared" si="5"/>
        <v>7056805</v>
      </c>
      <c r="W142" s="25">
        <f t="shared" si="4"/>
        <v>1.0898040611837046E-3</v>
      </c>
      <c r="X142" s="9"/>
    </row>
    <row r="143" spans="1:24">
      <c r="A143" s="10" t="s">
        <v>211</v>
      </c>
      <c r="B143" s="31" t="s">
        <v>55</v>
      </c>
      <c r="C143" s="13">
        <v>24546</v>
      </c>
      <c r="D143" s="13">
        <v>20899</v>
      </c>
      <c r="E143" s="13">
        <v>152698</v>
      </c>
      <c r="F143" s="13">
        <v>75017</v>
      </c>
      <c r="G143" s="13">
        <v>61414</v>
      </c>
      <c r="H143" s="13">
        <v>262940</v>
      </c>
      <c r="I143" s="13">
        <v>270176</v>
      </c>
      <c r="J143" s="13">
        <v>450929</v>
      </c>
      <c r="K143" s="13">
        <v>323119</v>
      </c>
      <c r="L143" s="13">
        <v>255381</v>
      </c>
      <c r="M143" s="13">
        <v>235648</v>
      </c>
      <c r="N143" s="44">
        <v>297362</v>
      </c>
      <c r="O143" s="13">
        <v>505544</v>
      </c>
      <c r="P143" s="13">
        <v>544089</v>
      </c>
      <c r="Q143" s="13">
        <v>530556</v>
      </c>
      <c r="R143" s="13">
        <v>529775</v>
      </c>
      <c r="S143" s="13">
        <v>439730</v>
      </c>
      <c r="T143" s="13">
        <v>440350</v>
      </c>
      <c r="U143" s="13">
        <v>631831</v>
      </c>
      <c r="V143" s="24">
        <f t="shared" si="5"/>
        <v>6052004</v>
      </c>
      <c r="W143" s="25">
        <f t="shared" si="4"/>
        <v>9.3462955792317128E-4</v>
      </c>
      <c r="X143" s="9"/>
    </row>
    <row r="144" spans="1:24">
      <c r="A144" s="10" t="s">
        <v>212</v>
      </c>
      <c r="B144" s="31" t="s">
        <v>9</v>
      </c>
      <c r="C144" s="13">
        <v>1097308</v>
      </c>
      <c r="D144" s="13">
        <v>1169508</v>
      </c>
      <c r="E144" s="13">
        <v>1192554</v>
      </c>
      <c r="F144" s="13">
        <v>1219667</v>
      </c>
      <c r="G144" s="13">
        <v>1535994</v>
      </c>
      <c r="H144" s="13">
        <v>1997926</v>
      </c>
      <c r="I144" s="13">
        <v>1734009</v>
      </c>
      <c r="J144" s="13">
        <v>2009375</v>
      </c>
      <c r="K144" s="13">
        <v>4555470</v>
      </c>
      <c r="L144" s="13">
        <v>5983494</v>
      </c>
      <c r="M144" s="13">
        <v>3524736</v>
      </c>
      <c r="N144" s="44">
        <v>2901190</v>
      </c>
      <c r="O144" s="13">
        <v>3822599</v>
      </c>
      <c r="P144" s="13">
        <v>2885500</v>
      </c>
      <c r="Q144" s="13">
        <v>2974048</v>
      </c>
      <c r="R144" s="13">
        <v>3688769</v>
      </c>
      <c r="S144" s="13">
        <v>4346650</v>
      </c>
      <c r="T144" s="13">
        <v>5217420</v>
      </c>
      <c r="U144" s="13">
        <v>5968071</v>
      </c>
      <c r="V144" s="24">
        <f t="shared" si="5"/>
        <v>57824288</v>
      </c>
      <c r="W144" s="25">
        <f t="shared" si="4"/>
        <v>8.9299823216676885E-3</v>
      </c>
      <c r="X144" s="9"/>
    </row>
    <row r="145" spans="1:24">
      <c r="A145" s="10" t="s">
        <v>213</v>
      </c>
      <c r="B145" s="31" t="s">
        <v>7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44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24">
        <f t="shared" si="5"/>
        <v>0</v>
      </c>
      <c r="W145" s="25">
        <f t="shared" si="4"/>
        <v>0</v>
      </c>
      <c r="X145" s="9"/>
    </row>
    <row r="146" spans="1:24">
      <c r="A146" s="10" t="s">
        <v>214</v>
      </c>
      <c r="B146" s="31" t="s">
        <v>57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44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4">
        <f t="shared" si="5"/>
        <v>0</v>
      </c>
      <c r="W146" s="25">
        <f t="shared" si="4"/>
        <v>0</v>
      </c>
      <c r="X146" s="9"/>
    </row>
    <row r="147" spans="1:24">
      <c r="A147" s="10" t="s">
        <v>215</v>
      </c>
      <c r="B147" s="31" t="s">
        <v>21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25764</v>
      </c>
      <c r="J147" s="13">
        <v>0</v>
      </c>
      <c r="K147" s="13">
        <v>0</v>
      </c>
      <c r="L147" s="13">
        <v>0</v>
      </c>
      <c r="M147" s="13">
        <v>0</v>
      </c>
      <c r="N147" s="44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24">
        <f t="shared" si="5"/>
        <v>25764</v>
      </c>
      <c r="W147" s="25">
        <f t="shared" si="4"/>
        <v>3.9788136178252003E-6</v>
      </c>
      <c r="X147" s="9"/>
    </row>
    <row r="148" spans="1:24">
      <c r="A148" s="10" t="s">
        <v>216</v>
      </c>
      <c r="B148" s="31" t="s">
        <v>52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44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24">
        <f t="shared" si="5"/>
        <v>0</v>
      </c>
      <c r="W148" s="25">
        <f t="shared" si="4"/>
        <v>0</v>
      </c>
      <c r="X148" s="9"/>
    </row>
    <row r="149" spans="1:24">
      <c r="A149" s="10" t="s">
        <v>217</v>
      </c>
      <c r="B149" s="31" t="s">
        <v>4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1652</v>
      </c>
      <c r="J149" s="13">
        <v>0</v>
      </c>
      <c r="K149" s="13">
        <v>0</v>
      </c>
      <c r="L149" s="13">
        <v>0</v>
      </c>
      <c r="M149" s="13">
        <v>0</v>
      </c>
      <c r="N149" s="44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24">
        <f t="shared" si="5"/>
        <v>1652</v>
      </c>
      <c r="W149" s="25">
        <f t="shared" si="4"/>
        <v>2.5512343179037537E-7</v>
      </c>
      <c r="X149" s="9"/>
    </row>
    <row r="150" spans="1:24">
      <c r="A150" s="10" t="s">
        <v>218</v>
      </c>
      <c r="B150" s="31" t="s">
        <v>45</v>
      </c>
      <c r="C150" s="13">
        <v>3003408</v>
      </c>
      <c r="D150" s="13">
        <v>3041112</v>
      </c>
      <c r="E150" s="13">
        <v>3704069</v>
      </c>
      <c r="F150" s="13">
        <v>2565915</v>
      </c>
      <c r="G150" s="13">
        <v>2648333</v>
      </c>
      <c r="H150" s="13">
        <v>3190033</v>
      </c>
      <c r="I150" s="13">
        <v>3204468</v>
      </c>
      <c r="J150" s="13">
        <v>4818640</v>
      </c>
      <c r="K150" s="13">
        <v>4672607</v>
      </c>
      <c r="L150" s="13">
        <v>5299992</v>
      </c>
      <c r="M150" s="13">
        <v>5877241</v>
      </c>
      <c r="N150" s="44">
        <v>2311830</v>
      </c>
      <c r="O150" s="13">
        <v>0</v>
      </c>
      <c r="P150" s="13">
        <v>0</v>
      </c>
      <c r="Q150" s="13">
        <v>4494713</v>
      </c>
      <c r="R150" s="13">
        <v>4810936</v>
      </c>
      <c r="S150" s="13">
        <v>5210163</v>
      </c>
      <c r="T150" s="13">
        <v>4881496</v>
      </c>
      <c r="U150" s="13">
        <v>4635878</v>
      </c>
      <c r="V150" s="24">
        <f t="shared" si="5"/>
        <v>68370834</v>
      </c>
      <c r="W150" s="25">
        <f t="shared" si="4"/>
        <v>1.055871779930392E-2</v>
      </c>
      <c r="X150" s="9"/>
    </row>
    <row r="151" spans="1:24">
      <c r="A151" s="10" t="s">
        <v>219</v>
      </c>
      <c r="B151" s="31" t="s">
        <v>45</v>
      </c>
      <c r="C151" s="13">
        <v>555511</v>
      </c>
      <c r="D151" s="13">
        <v>566798</v>
      </c>
      <c r="E151" s="13">
        <v>464744</v>
      </c>
      <c r="F151" s="13">
        <v>451598</v>
      </c>
      <c r="G151" s="13">
        <v>455032</v>
      </c>
      <c r="H151" s="13">
        <v>477843</v>
      </c>
      <c r="I151" s="13">
        <v>457312</v>
      </c>
      <c r="J151" s="13">
        <v>509344</v>
      </c>
      <c r="K151" s="13">
        <v>403433</v>
      </c>
      <c r="L151" s="13">
        <v>311089</v>
      </c>
      <c r="M151" s="13">
        <v>288118</v>
      </c>
      <c r="N151" s="44">
        <v>294491</v>
      </c>
      <c r="O151" s="13">
        <v>311478</v>
      </c>
      <c r="P151" s="13">
        <v>353043</v>
      </c>
      <c r="Q151" s="13">
        <v>598496</v>
      </c>
      <c r="R151" s="13">
        <v>1169577</v>
      </c>
      <c r="S151" s="13">
        <v>1137750</v>
      </c>
      <c r="T151" s="13">
        <v>0</v>
      </c>
      <c r="U151" s="13">
        <v>191441</v>
      </c>
      <c r="V151" s="24">
        <f t="shared" si="5"/>
        <v>8997098</v>
      </c>
      <c r="W151" s="25">
        <f t="shared" si="4"/>
        <v>1.389449466049832E-3</v>
      </c>
      <c r="X151" s="9"/>
    </row>
    <row r="152" spans="1:24">
      <c r="A152" s="10" t="s">
        <v>220</v>
      </c>
      <c r="B152" s="31" t="s">
        <v>4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44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24">
        <f t="shared" si="5"/>
        <v>0</v>
      </c>
      <c r="W152" s="25">
        <f t="shared" si="4"/>
        <v>0</v>
      </c>
      <c r="X152" s="9"/>
    </row>
    <row r="153" spans="1:24">
      <c r="A153" s="10" t="s">
        <v>221</v>
      </c>
      <c r="B153" s="31" t="s">
        <v>52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44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24">
        <f t="shared" si="5"/>
        <v>0</v>
      </c>
      <c r="W153" s="25">
        <f t="shared" si="4"/>
        <v>0</v>
      </c>
      <c r="X153" s="9"/>
    </row>
    <row r="154" spans="1:24">
      <c r="A154" s="10" t="s">
        <v>222</v>
      </c>
      <c r="B154" s="31" t="s">
        <v>55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44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24">
        <f t="shared" si="5"/>
        <v>0</v>
      </c>
      <c r="W154" s="25">
        <f t="shared" si="4"/>
        <v>0</v>
      </c>
      <c r="X154" s="9"/>
    </row>
    <row r="155" spans="1:24">
      <c r="A155" s="10" t="s">
        <v>223</v>
      </c>
      <c r="B155" s="31" t="s">
        <v>55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44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4">
        <f t="shared" si="5"/>
        <v>0</v>
      </c>
      <c r="W155" s="25">
        <f t="shared" si="4"/>
        <v>0</v>
      </c>
      <c r="X155" s="9"/>
    </row>
    <row r="156" spans="1:24">
      <c r="A156" s="10" t="s">
        <v>224</v>
      </c>
      <c r="B156" s="31" t="s">
        <v>47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44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24">
        <f t="shared" si="5"/>
        <v>0</v>
      </c>
      <c r="W156" s="25">
        <f t="shared" si="4"/>
        <v>0</v>
      </c>
      <c r="X156" s="9"/>
    </row>
    <row r="157" spans="1:24">
      <c r="A157" s="10" t="s">
        <v>225</v>
      </c>
      <c r="B157" s="31" t="s">
        <v>9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44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24">
        <f t="shared" si="5"/>
        <v>0</v>
      </c>
      <c r="W157" s="25">
        <f t="shared" si="4"/>
        <v>0</v>
      </c>
      <c r="X157" s="9"/>
    </row>
    <row r="158" spans="1:24">
      <c r="A158" s="10" t="s">
        <v>226</v>
      </c>
      <c r="B158" s="31" t="s">
        <v>66</v>
      </c>
      <c r="C158" s="13">
        <v>0</v>
      </c>
      <c r="D158" s="13">
        <v>303840</v>
      </c>
      <c r="E158" s="13">
        <v>670649</v>
      </c>
      <c r="F158" s="13">
        <v>0</v>
      </c>
      <c r="G158" s="13">
        <v>0</v>
      </c>
      <c r="H158" s="13">
        <v>764593</v>
      </c>
      <c r="I158" s="13">
        <v>687803</v>
      </c>
      <c r="J158" s="13">
        <v>651874</v>
      </c>
      <c r="K158" s="13">
        <v>655116</v>
      </c>
      <c r="L158" s="13">
        <v>758301</v>
      </c>
      <c r="M158" s="13">
        <v>786211</v>
      </c>
      <c r="N158" s="44">
        <v>803918</v>
      </c>
      <c r="O158" s="13">
        <v>760023</v>
      </c>
      <c r="P158" s="13">
        <v>738952</v>
      </c>
      <c r="Q158" s="13">
        <v>967089</v>
      </c>
      <c r="R158" s="13">
        <v>1028606</v>
      </c>
      <c r="S158" s="13">
        <v>871297</v>
      </c>
      <c r="T158" s="13">
        <v>877242.62</v>
      </c>
      <c r="U158" s="13">
        <v>1001236</v>
      </c>
      <c r="V158" s="24">
        <f t="shared" si="5"/>
        <v>12326750.619999999</v>
      </c>
      <c r="W158" s="25">
        <f t="shared" si="4"/>
        <v>1.9036579424930612E-3</v>
      </c>
      <c r="X158" s="9"/>
    </row>
    <row r="159" spans="1:24">
      <c r="A159" s="10" t="s">
        <v>227</v>
      </c>
      <c r="B159" s="31" t="s">
        <v>9</v>
      </c>
      <c r="C159" s="13">
        <v>1558037</v>
      </c>
      <c r="D159" s="13">
        <v>1660447</v>
      </c>
      <c r="E159" s="13">
        <v>1753483</v>
      </c>
      <c r="F159" s="13">
        <v>1833976</v>
      </c>
      <c r="G159" s="13">
        <v>1785007</v>
      </c>
      <c r="H159" s="13">
        <v>2385371</v>
      </c>
      <c r="I159" s="13">
        <v>2188144</v>
      </c>
      <c r="J159" s="13">
        <v>2041938</v>
      </c>
      <c r="K159" s="13">
        <v>1995588</v>
      </c>
      <c r="L159" s="13">
        <v>2027516</v>
      </c>
      <c r="M159" s="13">
        <v>2154700</v>
      </c>
      <c r="N159" s="44">
        <v>2171618</v>
      </c>
      <c r="O159" s="13">
        <v>2566126</v>
      </c>
      <c r="P159" s="13">
        <v>2459841</v>
      </c>
      <c r="Q159" s="13">
        <v>2640286</v>
      </c>
      <c r="R159" s="13">
        <v>2723169</v>
      </c>
      <c r="S159" s="13">
        <v>3131459</v>
      </c>
      <c r="T159" s="13">
        <v>3296269</v>
      </c>
      <c r="U159" s="13">
        <v>5673987</v>
      </c>
      <c r="V159" s="24">
        <f t="shared" si="5"/>
        <v>46046962</v>
      </c>
      <c r="W159" s="25">
        <f t="shared" si="4"/>
        <v>7.1111737100248221E-3</v>
      </c>
      <c r="X159" s="9"/>
    </row>
    <row r="160" spans="1:24">
      <c r="A160" s="10" t="s">
        <v>228</v>
      </c>
      <c r="B160" s="31" t="s">
        <v>42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44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4">
        <f t="shared" si="5"/>
        <v>0</v>
      </c>
      <c r="W160" s="25">
        <f t="shared" si="4"/>
        <v>0</v>
      </c>
      <c r="X160" s="9"/>
    </row>
    <row r="161" spans="1:24">
      <c r="A161" s="10" t="s">
        <v>229</v>
      </c>
      <c r="B161" s="31" t="s">
        <v>45</v>
      </c>
      <c r="C161" s="13">
        <v>1328264</v>
      </c>
      <c r="D161" s="13">
        <v>1001574</v>
      </c>
      <c r="E161" s="13">
        <v>868014</v>
      </c>
      <c r="F161" s="13">
        <v>989135</v>
      </c>
      <c r="G161" s="13">
        <v>957634</v>
      </c>
      <c r="H161" s="13">
        <v>1306527</v>
      </c>
      <c r="I161" s="13">
        <v>1480115</v>
      </c>
      <c r="J161" s="13">
        <v>1299818</v>
      </c>
      <c r="K161" s="13">
        <v>1320544</v>
      </c>
      <c r="L161" s="13">
        <v>1558141</v>
      </c>
      <c r="M161" s="13">
        <v>1477547</v>
      </c>
      <c r="N161" s="44">
        <v>1609915</v>
      </c>
      <c r="O161" s="13">
        <v>1528293</v>
      </c>
      <c r="P161" s="13">
        <v>1589140</v>
      </c>
      <c r="Q161" s="13">
        <v>1530582</v>
      </c>
      <c r="R161" s="13">
        <v>1783528</v>
      </c>
      <c r="S161" s="13">
        <v>1458434</v>
      </c>
      <c r="T161" s="13">
        <v>1633440</v>
      </c>
      <c r="U161" s="13">
        <v>1648852</v>
      </c>
      <c r="V161" s="24">
        <f t="shared" si="5"/>
        <v>26369497</v>
      </c>
      <c r="W161" s="25">
        <f t="shared" si="4"/>
        <v>4.0723223784661063E-3</v>
      </c>
      <c r="X161" s="9"/>
    </row>
    <row r="162" spans="1:24">
      <c r="A162" s="10" t="s">
        <v>230</v>
      </c>
      <c r="B162" s="31" t="s">
        <v>17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63041</v>
      </c>
      <c r="I162" s="13">
        <v>22529</v>
      </c>
      <c r="J162" s="13">
        <v>0</v>
      </c>
      <c r="K162" s="13">
        <v>0</v>
      </c>
      <c r="L162" s="13">
        <v>0</v>
      </c>
      <c r="M162" s="13">
        <v>0</v>
      </c>
      <c r="N162" s="44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24">
        <f t="shared" si="5"/>
        <v>85570</v>
      </c>
      <c r="W162" s="25">
        <f t="shared" si="4"/>
        <v>1.3214837807689116E-5</v>
      </c>
      <c r="X162" s="9"/>
    </row>
    <row r="163" spans="1:24">
      <c r="A163" s="10" t="s">
        <v>231</v>
      </c>
      <c r="B163" s="31" t="s">
        <v>36</v>
      </c>
      <c r="C163" s="13">
        <v>0</v>
      </c>
      <c r="D163" s="13">
        <v>0</v>
      </c>
      <c r="E163" s="13">
        <v>0</v>
      </c>
      <c r="F163" s="13">
        <v>0</v>
      </c>
      <c r="G163" s="13">
        <v>2328</v>
      </c>
      <c r="H163" s="13">
        <v>3841</v>
      </c>
      <c r="I163" s="13">
        <v>18300</v>
      </c>
      <c r="J163" s="13">
        <v>2666</v>
      </c>
      <c r="K163" s="13">
        <v>3542</v>
      </c>
      <c r="L163" s="13">
        <v>3542</v>
      </c>
      <c r="M163" s="13">
        <v>5040</v>
      </c>
      <c r="N163" s="44">
        <v>5040</v>
      </c>
      <c r="O163" s="13">
        <v>5040</v>
      </c>
      <c r="P163" s="13">
        <v>5040</v>
      </c>
      <c r="Q163" s="13">
        <v>5040</v>
      </c>
      <c r="R163" s="13">
        <v>3916</v>
      </c>
      <c r="S163" s="13">
        <v>3915</v>
      </c>
      <c r="T163" s="13">
        <v>4300</v>
      </c>
      <c r="U163" s="13">
        <v>10380</v>
      </c>
      <c r="V163" s="24">
        <f t="shared" si="5"/>
        <v>81930</v>
      </c>
      <c r="W163" s="25">
        <f t="shared" si="4"/>
        <v>1.2652701432557781E-5</v>
      </c>
      <c r="X163" s="9"/>
    </row>
    <row r="164" spans="1:24">
      <c r="A164" s="10" t="s">
        <v>232</v>
      </c>
      <c r="B164" s="31" t="s">
        <v>52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44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4">
        <f t="shared" si="5"/>
        <v>0</v>
      </c>
      <c r="W164" s="25">
        <f t="shared" si="4"/>
        <v>0</v>
      </c>
      <c r="X164" s="9"/>
    </row>
    <row r="165" spans="1:24">
      <c r="A165" s="10" t="s">
        <v>233</v>
      </c>
      <c r="B165" s="31" t="s">
        <v>8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44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24">
        <f t="shared" si="5"/>
        <v>0</v>
      </c>
      <c r="W165" s="25">
        <f t="shared" si="4"/>
        <v>0</v>
      </c>
      <c r="X165" s="9"/>
    </row>
    <row r="166" spans="1:24">
      <c r="A166" s="10" t="s">
        <v>234</v>
      </c>
      <c r="B166" s="31" t="s">
        <v>45</v>
      </c>
      <c r="C166" s="13">
        <v>29246</v>
      </c>
      <c r="D166" s="13">
        <v>258277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44">
        <v>0</v>
      </c>
      <c r="O166" s="13">
        <v>0</v>
      </c>
      <c r="P166" s="13">
        <v>0</v>
      </c>
      <c r="Q166" s="13">
        <v>0</v>
      </c>
      <c r="R166" s="13">
        <v>45009</v>
      </c>
      <c r="S166" s="13">
        <v>44040</v>
      </c>
      <c r="T166" s="13">
        <v>587409</v>
      </c>
      <c r="U166" s="13">
        <v>85806</v>
      </c>
      <c r="V166" s="24">
        <f t="shared" si="5"/>
        <v>1049787</v>
      </c>
      <c r="W166" s="25">
        <f t="shared" si="4"/>
        <v>1.6212182935164816E-4</v>
      </c>
      <c r="X166" s="9"/>
    </row>
    <row r="167" spans="1:24">
      <c r="A167" s="10" t="s">
        <v>235</v>
      </c>
      <c r="B167" s="31" t="s">
        <v>8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44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24">
        <f t="shared" si="5"/>
        <v>0</v>
      </c>
      <c r="W167" s="25">
        <f t="shared" si="4"/>
        <v>0</v>
      </c>
      <c r="X167" s="9"/>
    </row>
    <row r="168" spans="1:24">
      <c r="A168" s="10" t="s">
        <v>236</v>
      </c>
      <c r="B168" s="31" t="s">
        <v>32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44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4">
        <f t="shared" si="5"/>
        <v>0</v>
      </c>
      <c r="W168" s="25">
        <f t="shared" si="4"/>
        <v>0</v>
      </c>
      <c r="X168" s="9"/>
    </row>
    <row r="169" spans="1:24">
      <c r="A169" s="10" t="s">
        <v>237</v>
      </c>
      <c r="B169" s="31" t="s">
        <v>54</v>
      </c>
      <c r="C169" s="13">
        <v>237372</v>
      </c>
      <c r="D169" s="13">
        <v>0</v>
      </c>
      <c r="E169" s="13">
        <v>185553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307788</v>
      </c>
      <c r="N169" s="44">
        <v>943286</v>
      </c>
      <c r="O169" s="13">
        <v>697322</v>
      </c>
      <c r="P169" s="13">
        <v>298231</v>
      </c>
      <c r="Q169" s="13">
        <v>200576</v>
      </c>
      <c r="R169" s="13">
        <v>210986</v>
      </c>
      <c r="S169" s="13">
        <v>225495</v>
      </c>
      <c r="T169" s="13">
        <v>207677</v>
      </c>
      <c r="U169" s="13">
        <v>430528</v>
      </c>
      <c r="V169" s="24">
        <f t="shared" si="5"/>
        <v>3944814</v>
      </c>
      <c r="W169" s="25">
        <f t="shared" si="4"/>
        <v>6.0920973695806162E-4</v>
      </c>
      <c r="X169" s="9"/>
    </row>
    <row r="170" spans="1:24">
      <c r="A170" s="10" t="s">
        <v>238</v>
      </c>
      <c r="B170" s="31" t="s">
        <v>54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44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24">
        <f t="shared" si="5"/>
        <v>0</v>
      </c>
      <c r="W170" s="25">
        <f t="shared" si="4"/>
        <v>0</v>
      </c>
      <c r="X170" s="9"/>
    </row>
    <row r="171" spans="1:24">
      <c r="A171" s="10" t="s">
        <v>937</v>
      </c>
      <c r="B171" s="31" t="s">
        <v>44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44">
        <v>0</v>
      </c>
      <c r="O171" s="13">
        <v>0</v>
      </c>
      <c r="P171" s="13">
        <v>0</v>
      </c>
      <c r="Q171" s="13">
        <v>58983</v>
      </c>
      <c r="R171" s="13">
        <v>0</v>
      </c>
      <c r="S171" s="13">
        <v>0</v>
      </c>
      <c r="T171" s="13">
        <v>0</v>
      </c>
      <c r="U171" s="13">
        <v>191263</v>
      </c>
      <c r="V171" s="24">
        <f t="shared" si="5"/>
        <v>250246</v>
      </c>
      <c r="W171" s="25">
        <f t="shared" si="4"/>
        <v>3.8646258057998956E-5</v>
      </c>
      <c r="X171" s="9"/>
    </row>
    <row r="172" spans="1:24">
      <c r="A172" s="10" t="s">
        <v>239</v>
      </c>
      <c r="B172" s="31" t="s">
        <v>39</v>
      </c>
      <c r="C172" s="13">
        <v>0</v>
      </c>
      <c r="D172" s="13">
        <v>0</v>
      </c>
      <c r="E172" s="13">
        <v>101730</v>
      </c>
      <c r="F172" s="13">
        <v>82211</v>
      </c>
      <c r="G172" s="13">
        <v>261921</v>
      </c>
      <c r="H172" s="13">
        <v>102501</v>
      </c>
      <c r="I172" s="13">
        <v>62966</v>
      </c>
      <c r="J172" s="13">
        <v>94890</v>
      </c>
      <c r="K172" s="13">
        <v>66530</v>
      </c>
      <c r="L172" s="13">
        <v>0</v>
      </c>
      <c r="M172" s="13">
        <v>0</v>
      </c>
      <c r="N172" s="44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24">
        <f t="shared" si="5"/>
        <v>772749</v>
      </c>
      <c r="W172" s="25">
        <f t="shared" si="4"/>
        <v>1.1933800047977044E-4</v>
      </c>
      <c r="X172" s="9"/>
    </row>
    <row r="173" spans="1:24">
      <c r="A173" s="10" t="s">
        <v>240</v>
      </c>
      <c r="B173" s="31" t="s">
        <v>56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44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24">
        <f t="shared" si="5"/>
        <v>0</v>
      </c>
      <c r="W173" s="25">
        <f t="shared" si="4"/>
        <v>0</v>
      </c>
      <c r="X173" s="9"/>
    </row>
    <row r="174" spans="1:24">
      <c r="A174" s="10" t="s">
        <v>241</v>
      </c>
      <c r="B174" s="31" t="s">
        <v>12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8209</v>
      </c>
      <c r="J174" s="13">
        <v>28141</v>
      </c>
      <c r="K174" s="13">
        <v>0</v>
      </c>
      <c r="L174" s="13">
        <v>0</v>
      </c>
      <c r="M174" s="13">
        <v>0</v>
      </c>
      <c r="N174" s="44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24">
        <f t="shared" si="5"/>
        <v>36350</v>
      </c>
      <c r="W174" s="25">
        <f t="shared" si="4"/>
        <v>5.6136420978088043E-6</v>
      </c>
      <c r="X174" s="9"/>
    </row>
    <row r="175" spans="1:24">
      <c r="A175" s="10" t="s">
        <v>242</v>
      </c>
      <c r="B175" s="31" t="s">
        <v>46</v>
      </c>
      <c r="C175" s="13">
        <v>0</v>
      </c>
      <c r="D175" s="13">
        <v>0</v>
      </c>
      <c r="E175" s="13">
        <v>0</v>
      </c>
      <c r="F175" s="13">
        <v>48807</v>
      </c>
      <c r="G175" s="13">
        <v>38268</v>
      </c>
      <c r="H175" s="13">
        <v>62404</v>
      </c>
      <c r="I175" s="13">
        <v>44886</v>
      </c>
      <c r="J175" s="13">
        <v>51760</v>
      </c>
      <c r="K175" s="13">
        <v>131392</v>
      </c>
      <c r="L175" s="13">
        <v>62155</v>
      </c>
      <c r="M175" s="13">
        <v>66349</v>
      </c>
      <c r="N175" s="44">
        <v>44457</v>
      </c>
      <c r="O175" s="13">
        <v>35517</v>
      </c>
      <c r="P175" s="13">
        <v>34469</v>
      </c>
      <c r="Q175" s="13">
        <v>36841</v>
      </c>
      <c r="R175" s="13">
        <v>95116</v>
      </c>
      <c r="S175" s="13">
        <v>181869</v>
      </c>
      <c r="T175" s="13">
        <v>142523</v>
      </c>
      <c r="U175" s="13">
        <v>170346</v>
      </c>
      <c r="V175" s="24">
        <f t="shared" si="5"/>
        <v>1247159</v>
      </c>
      <c r="W175" s="25">
        <f t="shared" si="4"/>
        <v>1.9260259326165421E-4</v>
      </c>
      <c r="X175" s="9"/>
    </row>
    <row r="176" spans="1:24">
      <c r="A176" s="10" t="s">
        <v>243</v>
      </c>
      <c r="B176" s="31" t="s">
        <v>476</v>
      </c>
      <c r="C176" s="13">
        <v>2688812</v>
      </c>
      <c r="D176" s="13">
        <v>2322606</v>
      </c>
      <c r="E176" s="13">
        <v>2684264</v>
      </c>
      <c r="F176" s="13">
        <v>1330066</v>
      </c>
      <c r="G176" s="13">
        <v>143103</v>
      </c>
      <c r="H176" s="13">
        <v>653268</v>
      </c>
      <c r="I176" s="13">
        <v>345020</v>
      </c>
      <c r="J176" s="13">
        <v>41148</v>
      </c>
      <c r="K176" s="13">
        <v>19218</v>
      </c>
      <c r="L176" s="13">
        <v>1405745</v>
      </c>
      <c r="M176" s="13">
        <v>2484228</v>
      </c>
      <c r="N176" s="44">
        <v>2041754</v>
      </c>
      <c r="O176" s="13">
        <v>2962055</v>
      </c>
      <c r="P176" s="13">
        <v>1981654</v>
      </c>
      <c r="Q176" s="13">
        <v>2758437</v>
      </c>
      <c r="R176" s="13">
        <v>2093967</v>
      </c>
      <c r="S176" s="13">
        <v>2300434</v>
      </c>
      <c r="T176" s="13">
        <v>5671001</v>
      </c>
      <c r="U176" s="13">
        <v>3170546</v>
      </c>
      <c r="V176" s="24">
        <f t="shared" si="5"/>
        <v>37097326</v>
      </c>
      <c r="W176" s="25">
        <f t="shared" si="4"/>
        <v>5.7290539463476509E-3</v>
      </c>
      <c r="X176" s="9"/>
    </row>
    <row r="177" spans="1:24">
      <c r="A177" s="10" t="s">
        <v>244</v>
      </c>
      <c r="B177" s="31" t="s">
        <v>476</v>
      </c>
      <c r="C177" s="13">
        <v>217218</v>
      </c>
      <c r="D177" s="13">
        <v>15676</v>
      </c>
      <c r="E177" s="13">
        <v>878495</v>
      </c>
      <c r="F177" s="13">
        <v>178760</v>
      </c>
      <c r="G177" s="13">
        <v>1603825</v>
      </c>
      <c r="H177" s="13">
        <v>3101087</v>
      </c>
      <c r="I177" s="13">
        <v>0</v>
      </c>
      <c r="J177" s="13">
        <v>17866</v>
      </c>
      <c r="K177" s="13">
        <v>0</v>
      </c>
      <c r="L177" s="13">
        <v>807026</v>
      </c>
      <c r="M177" s="13">
        <v>158851</v>
      </c>
      <c r="N177" s="44">
        <v>0</v>
      </c>
      <c r="O177" s="13">
        <v>14168</v>
      </c>
      <c r="P177" s="13">
        <v>517509</v>
      </c>
      <c r="Q177" s="13">
        <v>315765</v>
      </c>
      <c r="R177" s="13">
        <v>122055</v>
      </c>
      <c r="S177" s="13">
        <v>8207</v>
      </c>
      <c r="T177" s="13">
        <v>1351529</v>
      </c>
      <c r="U177" s="13">
        <v>817260</v>
      </c>
      <c r="V177" s="24">
        <f t="shared" si="5"/>
        <v>10125297</v>
      </c>
      <c r="W177" s="25">
        <f t="shared" si="4"/>
        <v>1.5636807012934578E-3</v>
      </c>
      <c r="X177" s="9"/>
    </row>
    <row r="178" spans="1:24">
      <c r="A178" s="10" t="s">
        <v>245</v>
      </c>
      <c r="B178" s="31" t="s">
        <v>33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44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24">
        <f t="shared" si="5"/>
        <v>0</v>
      </c>
      <c r="W178" s="25">
        <f t="shared" si="4"/>
        <v>0</v>
      </c>
      <c r="X178" s="9"/>
    </row>
    <row r="179" spans="1:24">
      <c r="A179" s="10" t="s">
        <v>246</v>
      </c>
      <c r="B179" s="31" t="s">
        <v>25</v>
      </c>
      <c r="C179" s="13">
        <v>295191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44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24">
        <f t="shared" si="5"/>
        <v>295191</v>
      </c>
      <c r="W179" s="25">
        <f t="shared" si="4"/>
        <v>4.5587252393240133E-5</v>
      </c>
      <c r="X179" s="9"/>
    </row>
    <row r="180" spans="1:24">
      <c r="A180" s="10" t="s">
        <v>247</v>
      </c>
      <c r="B180" s="31" t="s">
        <v>59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44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24">
        <f t="shared" si="5"/>
        <v>0</v>
      </c>
      <c r="W180" s="25">
        <f t="shared" si="4"/>
        <v>0</v>
      </c>
      <c r="X180" s="9"/>
    </row>
    <row r="181" spans="1:24">
      <c r="A181" s="10" t="s">
        <v>248</v>
      </c>
      <c r="B181" s="31" t="s">
        <v>25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44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24">
        <f t="shared" si="5"/>
        <v>0</v>
      </c>
      <c r="W181" s="25">
        <f t="shared" si="4"/>
        <v>0</v>
      </c>
      <c r="X181" s="9"/>
    </row>
    <row r="182" spans="1:24">
      <c r="A182" s="10" t="s">
        <v>249</v>
      </c>
      <c r="B182" s="31" t="s">
        <v>52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44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24">
        <f t="shared" si="5"/>
        <v>0</v>
      </c>
      <c r="W182" s="25">
        <f t="shared" si="4"/>
        <v>0</v>
      </c>
      <c r="X182" s="9"/>
    </row>
    <row r="183" spans="1:24">
      <c r="A183" s="10" t="s">
        <v>250</v>
      </c>
      <c r="B183" s="31" t="s">
        <v>52</v>
      </c>
      <c r="C183" s="13">
        <v>1285287</v>
      </c>
      <c r="D183" s="13">
        <v>1487843</v>
      </c>
      <c r="E183" s="13">
        <v>1643878</v>
      </c>
      <c r="F183" s="13">
        <v>1587500</v>
      </c>
      <c r="G183" s="13">
        <v>1595607</v>
      </c>
      <c r="H183" s="13">
        <v>1705144</v>
      </c>
      <c r="I183" s="13">
        <v>1814318</v>
      </c>
      <c r="J183" s="13">
        <v>1718311</v>
      </c>
      <c r="K183" s="13">
        <v>2522131</v>
      </c>
      <c r="L183" s="13">
        <v>1893252</v>
      </c>
      <c r="M183" s="13">
        <v>2041882</v>
      </c>
      <c r="N183" s="44">
        <v>2195891</v>
      </c>
      <c r="O183" s="13">
        <v>2398449</v>
      </c>
      <c r="P183" s="13">
        <v>2370650</v>
      </c>
      <c r="Q183" s="13">
        <v>2846895</v>
      </c>
      <c r="R183" s="13">
        <v>2943687</v>
      </c>
      <c r="S183" s="13">
        <v>2969055</v>
      </c>
      <c r="T183" s="13">
        <v>3080707</v>
      </c>
      <c r="U183" s="13">
        <v>3216382</v>
      </c>
      <c r="V183" s="24">
        <f t="shared" si="5"/>
        <v>41316869</v>
      </c>
      <c r="W183" s="25">
        <f t="shared" si="4"/>
        <v>6.3806909262187498E-3</v>
      </c>
      <c r="X183" s="9"/>
    </row>
    <row r="184" spans="1:24">
      <c r="A184" s="10" t="s">
        <v>251</v>
      </c>
      <c r="B184" s="31" t="s">
        <v>52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44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24">
        <f t="shared" si="5"/>
        <v>0</v>
      </c>
      <c r="W184" s="25">
        <f t="shared" si="4"/>
        <v>0</v>
      </c>
      <c r="X184" s="9"/>
    </row>
    <row r="185" spans="1:24">
      <c r="A185" s="10" t="s">
        <v>252</v>
      </c>
      <c r="B185" s="31" t="s">
        <v>44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44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24">
        <f t="shared" si="5"/>
        <v>0</v>
      </c>
      <c r="W185" s="25">
        <f t="shared" si="4"/>
        <v>0</v>
      </c>
      <c r="X185" s="9"/>
    </row>
    <row r="186" spans="1:24">
      <c r="A186" s="10" t="s">
        <v>253</v>
      </c>
      <c r="B186" s="31" t="s">
        <v>54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44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24">
        <f t="shared" si="5"/>
        <v>0</v>
      </c>
      <c r="W186" s="25">
        <f t="shared" si="4"/>
        <v>0</v>
      </c>
      <c r="X186" s="9"/>
    </row>
    <row r="187" spans="1:24">
      <c r="A187" s="10" t="s">
        <v>254</v>
      </c>
      <c r="B187" s="31" t="s">
        <v>45</v>
      </c>
      <c r="C187" s="13">
        <v>454963</v>
      </c>
      <c r="D187" s="13">
        <v>720158</v>
      </c>
      <c r="E187" s="13">
        <v>693134</v>
      </c>
      <c r="F187" s="13">
        <v>986258</v>
      </c>
      <c r="G187" s="13">
        <v>924779</v>
      </c>
      <c r="H187" s="13">
        <v>403700</v>
      </c>
      <c r="I187" s="13">
        <v>815402</v>
      </c>
      <c r="J187" s="13">
        <v>674008</v>
      </c>
      <c r="K187" s="13">
        <v>715836</v>
      </c>
      <c r="L187" s="13">
        <v>1109510</v>
      </c>
      <c r="M187" s="13">
        <v>1257677</v>
      </c>
      <c r="N187" s="44">
        <v>934223</v>
      </c>
      <c r="O187" s="13">
        <v>1060705</v>
      </c>
      <c r="P187" s="13">
        <v>1933237</v>
      </c>
      <c r="Q187" s="13">
        <v>856653</v>
      </c>
      <c r="R187" s="13">
        <v>1108193</v>
      </c>
      <c r="S187" s="13">
        <v>1233970</v>
      </c>
      <c r="T187" s="13">
        <v>1704697</v>
      </c>
      <c r="U187" s="13">
        <v>1352829</v>
      </c>
      <c r="V187" s="24">
        <f t="shared" si="5"/>
        <v>18939932</v>
      </c>
      <c r="W187" s="25">
        <f t="shared" si="4"/>
        <v>2.9249518460752709E-3</v>
      </c>
      <c r="X187" s="9"/>
    </row>
    <row r="188" spans="1:24">
      <c r="A188" s="10" t="s">
        <v>255</v>
      </c>
      <c r="B188" s="31" t="s">
        <v>46</v>
      </c>
      <c r="C188" s="13">
        <v>0</v>
      </c>
      <c r="D188" s="13">
        <v>0</v>
      </c>
      <c r="E188" s="13">
        <v>0</v>
      </c>
      <c r="F188" s="13">
        <v>0</v>
      </c>
      <c r="G188" s="13">
        <v>608027</v>
      </c>
      <c r="H188" s="13">
        <v>425160</v>
      </c>
      <c r="I188" s="13">
        <v>14662</v>
      </c>
      <c r="J188" s="13">
        <v>27620</v>
      </c>
      <c r="K188" s="13">
        <v>0</v>
      </c>
      <c r="L188" s="13">
        <v>0</v>
      </c>
      <c r="M188" s="13">
        <v>59928</v>
      </c>
      <c r="N188" s="44">
        <v>76643</v>
      </c>
      <c r="O188" s="13">
        <v>36341</v>
      </c>
      <c r="P188" s="13">
        <v>47949</v>
      </c>
      <c r="Q188" s="13">
        <v>62638</v>
      </c>
      <c r="R188" s="13">
        <v>79106</v>
      </c>
      <c r="S188" s="13">
        <v>71308</v>
      </c>
      <c r="T188" s="13">
        <v>82410</v>
      </c>
      <c r="U188" s="13">
        <v>88638</v>
      </c>
      <c r="V188" s="24">
        <f t="shared" si="5"/>
        <v>1680430</v>
      </c>
      <c r="W188" s="25">
        <f t="shared" si="4"/>
        <v>2.5951396397306322E-4</v>
      </c>
      <c r="X188" s="9"/>
    </row>
    <row r="189" spans="1:24">
      <c r="A189" s="10" t="s">
        <v>256</v>
      </c>
      <c r="B189" s="31" t="s">
        <v>46</v>
      </c>
      <c r="C189" s="13">
        <v>1002954</v>
      </c>
      <c r="D189" s="13">
        <v>3101216</v>
      </c>
      <c r="E189" s="13">
        <v>1757166</v>
      </c>
      <c r="F189" s="13">
        <v>2871327</v>
      </c>
      <c r="G189" s="13">
        <v>3052946</v>
      </c>
      <c r="H189" s="13">
        <v>2238543</v>
      </c>
      <c r="I189" s="13">
        <v>2665738</v>
      </c>
      <c r="J189" s="13">
        <v>2534696</v>
      </c>
      <c r="K189" s="13">
        <v>2754862</v>
      </c>
      <c r="L189" s="13">
        <v>2223248</v>
      </c>
      <c r="M189" s="13">
        <v>2311235</v>
      </c>
      <c r="N189" s="44">
        <v>2516994</v>
      </c>
      <c r="O189" s="13">
        <v>3196386</v>
      </c>
      <c r="P189" s="13">
        <v>2813700</v>
      </c>
      <c r="Q189" s="13">
        <v>2677573</v>
      </c>
      <c r="R189" s="13">
        <v>2968977</v>
      </c>
      <c r="S189" s="13">
        <v>2815407</v>
      </c>
      <c r="T189" s="13">
        <v>3244047</v>
      </c>
      <c r="U189" s="13">
        <v>3919378</v>
      </c>
      <c r="V189" s="24">
        <f t="shared" si="5"/>
        <v>50666393</v>
      </c>
      <c r="W189" s="25">
        <f t="shared" si="4"/>
        <v>7.8245666214284814E-3</v>
      </c>
      <c r="X189" s="9"/>
    </row>
    <row r="190" spans="1:24">
      <c r="A190" s="10" t="s">
        <v>257</v>
      </c>
      <c r="B190" s="31" t="s">
        <v>13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44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24">
        <f t="shared" si="5"/>
        <v>0</v>
      </c>
      <c r="W190" s="25">
        <f t="shared" si="4"/>
        <v>0</v>
      </c>
      <c r="X190" s="9"/>
    </row>
    <row r="191" spans="1:24">
      <c r="A191" s="10" t="s">
        <v>258</v>
      </c>
      <c r="B191" s="31" t="s">
        <v>51</v>
      </c>
      <c r="C191" s="13">
        <v>2532000</v>
      </c>
      <c r="D191" s="13">
        <v>0</v>
      </c>
      <c r="E191" s="13">
        <v>788800</v>
      </c>
      <c r="F191" s="13">
        <v>82000</v>
      </c>
      <c r="G191" s="13">
        <v>0</v>
      </c>
      <c r="H191" s="13">
        <v>0</v>
      </c>
      <c r="I191" s="13">
        <v>0</v>
      </c>
      <c r="J191" s="13">
        <v>3341000</v>
      </c>
      <c r="K191" s="13">
        <v>3409000</v>
      </c>
      <c r="L191" s="13">
        <v>3546000</v>
      </c>
      <c r="M191" s="13">
        <v>3725000</v>
      </c>
      <c r="N191" s="44">
        <v>4182766</v>
      </c>
      <c r="O191" s="13">
        <v>3959279</v>
      </c>
      <c r="P191" s="13">
        <v>4481563</v>
      </c>
      <c r="Q191" s="13">
        <v>4939932</v>
      </c>
      <c r="R191" s="13">
        <v>4883940</v>
      </c>
      <c r="S191" s="13">
        <v>5361916</v>
      </c>
      <c r="T191" s="13">
        <v>5256769</v>
      </c>
      <c r="U191" s="13">
        <v>5260505</v>
      </c>
      <c r="V191" s="24">
        <f t="shared" si="5"/>
        <v>55750470</v>
      </c>
      <c r="W191" s="25">
        <f t="shared" si="4"/>
        <v>8.609716241117657E-3</v>
      </c>
      <c r="X191" s="9"/>
    </row>
    <row r="192" spans="1:24">
      <c r="A192" s="10" t="s">
        <v>259</v>
      </c>
      <c r="B192" s="31" t="s">
        <v>4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44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4">
        <f t="shared" si="5"/>
        <v>0</v>
      </c>
      <c r="W192" s="25">
        <f t="shared" si="4"/>
        <v>0</v>
      </c>
      <c r="X192" s="9"/>
    </row>
    <row r="193" spans="1:24">
      <c r="A193" s="10" t="s">
        <v>260</v>
      </c>
      <c r="B193" s="31" t="s">
        <v>27</v>
      </c>
      <c r="C193" s="13">
        <v>0</v>
      </c>
      <c r="D193" s="13">
        <v>63040</v>
      </c>
      <c r="E193" s="13">
        <v>212756</v>
      </c>
      <c r="F193" s="13">
        <v>10390</v>
      </c>
      <c r="G193" s="13">
        <v>49397</v>
      </c>
      <c r="H193" s="13">
        <v>390426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44">
        <v>0</v>
      </c>
      <c r="O193" s="13">
        <v>0</v>
      </c>
      <c r="P193" s="13">
        <v>58977</v>
      </c>
      <c r="Q193" s="13">
        <v>205067</v>
      </c>
      <c r="R193" s="13">
        <v>0</v>
      </c>
      <c r="S193" s="13">
        <v>448758</v>
      </c>
      <c r="T193" s="13">
        <v>0</v>
      </c>
      <c r="U193" s="13">
        <v>0</v>
      </c>
      <c r="V193" s="24">
        <f t="shared" si="5"/>
        <v>1438811</v>
      </c>
      <c r="W193" s="25">
        <f t="shared" si="4"/>
        <v>2.2220000001073957E-4</v>
      </c>
      <c r="X193" s="9"/>
    </row>
    <row r="194" spans="1:24">
      <c r="A194" s="10" t="s">
        <v>261</v>
      </c>
      <c r="B194" s="31" t="s">
        <v>36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44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24">
        <f t="shared" si="5"/>
        <v>0</v>
      </c>
      <c r="W194" s="25">
        <f t="shared" si="4"/>
        <v>0</v>
      </c>
      <c r="X194" s="9"/>
    </row>
    <row r="195" spans="1:24">
      <c r="A195" s="10" t="s">
        <v>262</v>
      </c>
      <c r="B195" s="31" t="s">
        <v>55</v>
      </c>
      <c r="C195" s="13">
        <v>0</v>
      </c>
      <c r="D195" s="13">
        <v>12372</v>
      </c>
      <c r="E195" s="13">
        <v>38342</v>
      </c>
      <c r="F195" s="13">
        <v>19119</v>
      </c>
      <c r="G195" s="13">
        <v>42413</v>
      </c>
      <c r="H195" s="13">
        <v>56369</v>
      </c>
      <c r="I195" s="13">
        <v>147454</v>
      </c>
      <c r="J195" s="13">
        <v>122427</v>
      </c>
      <c r="K195" s="13">
        <v>38787</v>
      </c>
      <c r="L195" s="13">
        <v>39495</v>
      </c>
      <c r="M195" s="13">
        <v>77262</v>
      </c>
      <c r="N195" s="44">
        <v>61380</v>
      </c>
      <c r="O195" s="13">
        <v>75235</v>
      </c>
      <c r="P195" s="13">
        <v>73529</v>
      </c>
      <c r="Q195" s="13">
        <v>90410</v>
      </c>
      <c r="R195" s="13">
        <v>96645</v>
      </c>
      <c r="S195" s="13">
        <v>89682</v>
      </c>
      <c r="T195" s="13">
        <v>84455</v>
      </c>
      <c r="U195" s="13">
        <v>96489</v>
      </c>
      <c r="V195" s="24">
        <f t="shared" si="5"/>
        <v>1261865</v>
      </c>
      <c r="W195" s="25">
        <f t="shared" si="4"/>
        <v>1.9487368599041283E-4</v>
      </c>
      <c r="X195" s="9"/>
    </row>
    <row r="196" spans="1:24">
      <c r="A196" s="10" t="s">
        <v>263</v>
      </c>
      <c r="B196" s="31" t="s">
        <v>50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44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4">
        <f t="shared" si="5"/>
        <v>0</v>
      </c>
      <c r="W196" s="25">
        <f t="shared" ref="W196:W259" si="6">(V196/V$417)</f>
        <v>0</v>
      </c>
      <c r="X196" s="9"/>
    </row>
    <row r="197" spans="1:24">
      <c r="A197" s="10" t="s">
        <v>264</v>
      </c>
      <c r="B197" s="31" t="s">
        <v>65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44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24">
        <f t="shared" ref="V197:V260" si="7">SUM(C197:U197)</f>
        <v>0</v>
      </c>
      <c r="W197" s="25">
        <f t="shared" si="6"/>
        <v>0</v>
      </c>
      <c r="X197" s="9"/>
    </row>
    <row r="198" spans="1:24">
      <c r="A198" s="10" t="s">
        <v>265</v>
      </c>
      <c r="B198" s="31" t="s">
        <v>15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44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24">
        <f t="shared" si="7"/>
        <v>0</v>
      </c>
      <c r="W198" s="25">
        <f t="shared" si="6"/>
        <v>0</v>
      </c>
      <c r="X198" s="9"/>
    </row>
    <row r="199" spans="1:24">
      <c r="A199" s="10" t="s">
        <v>266</v>
      </c>
      <c r="B199" s="31" t="s">
        <v>52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44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24">
        <f t="shared" si="7"/>
        <v>0</v>
      </c>
      <c r="W199" s="25">
        <f t="shared" si="6"/>
        <v>0</v>
      </c>
      <c r="X199" s="9"/>
    </row>
    <row r="200" spans="1:24">
      <c r="A200" s="10" t="s">
        <v>267</v>
      </c>
      <c r="B200" s="31" t="s">
        <v>55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44">
        <v>7923</v>
      </c>
      <c r="O200" s="13">
        <v>53147</v>
      </c>
      <c r="P200" s="13">
        <v>8822</v>
      </c>
      <c r="Q200" s="13">
        <v>17357</v>
      </c>
      <c r="R200" s="13">
        <v>12607</v>
      </c>
      <c r="S200" s="13">
        <v>2155</v>
      </c>
      <c r="T200" s="13">
        <v>8937</v>
      </c>
      <c r="U200" s="13">
        <v>5565</v>
      </c>
      <c r="V200" s="24">
        <f t="shared" si="7"/>
        <v>116513</v>
      </c>
      <c r="W200" s="25">
        <f t="shared" si="6"/>
        <v>1.7993460295515742E-5</v>
      </c>
      <c r="X200" s="9"/>
    </row>
    <row r="201" spans="1:24">
      <c r="A201" s="10" t="s">
        <v>268</v>
      </c>
      <c r="B201" s="31" t="s">
        <v>66</v>
      </c>
      <c r="C201" s="13">
        <v>51479</v>
      </c>
      <c r="D201" s="13">
        <v>80331</v>
      </c>
      <c r="E201" s="13">
        <v>86960</v>
      </c>
      <c r="F201" s="13">
        <v>57107</v>
      </c>
      <c r="G201" s="13">
        <v>38207</v>
      </c>
      <c r="H201" s="13">
        <v>61229</v>
      </c>
      <c r="I201" s="13">
        <v>47946</v>
      </c>
      <c r="J201" s="13">
        <v>33567</v>
      </c>
      <c r="K201" s="13">
        <v>30289</v>
      </c>
      <c r="L201" s="13">
        <v>32438</v>
      </c>
      <c r="M201" s="13">
        <v>30086</v>
      </c>
      <c r="N201" s="44">
        <v>30102</v>
      </c>
      <c r="O201" s="13">
        <v>30998</v>
      </c>
      <c r="P201" s="13">
        <v>42261</v>
      </c>
      <c r="Q201" s="13">
        <v>40576</v>
      </c>
      <c r="R201" s="13">
        <v>95576</v>
      </c>
      <c r="S201" s="13">
        <v>17093</v>
      </c>
      <c r="T201" s="13">
        <v>959902</v>
      </c>
      <c r="U201" s="13">
        <v>27027</v>
      </c>
      <c r="V201" s="24">
        <f t="shared" si="7"/>
        <v>1793174</v>
      </c>
      <c r="W201" s="25">
        <f t="shared" si="6"/>
        <v>2.7692536602740589E-4</v>
      </c>
      <c r="X201" s="9"/>
    </row>
    <row r="202" spans="1:24">
      <c r="A202" s="10" t="s">
        <v>269</v>
      </c>
      <c r="B202" s="31" t="s">
        <v>61</v>
      </c>
      <c r="C202" s="13">
        <v>275240</v>
      </c>
      <c r="D202" s="13">
        <v>281694</v>
      </c>
      <c r="E202" s="13">
        <v>306533</v>
      </c>
      <c r="F202" s="13">
        <v>325587</v>
      </c>
      <c r="G202" s="13">
        <v>374134</v>
      </c>
      <c r="H202" s="13">
        <v>374227</v>
      </c>
      <c r="I202" s="13">
        <v>403761</v>
      </c>
      <c r="J202" s="13">
        <v>330789</v>
      </c>
      <c r="K202" s="13">
        <v>366152</v>
      </c>
      <c r="L202" s="13">
        <v>397114</v>
      </c>
      <c r="M202" s="13">
        <v>435462</v>
      </c>
      <c r="N202" s="44">
        <v>451696</v>
      </c>
      <c r="O202" s="13">
        <v>462965</v>
      </c>
      <c r="P202" s="13">
        <v>473202</v>
      </c>
      <c r="Q202" s="13">
        <v>505024</v>
      </c>
      <c r="R202" s="13">
        <v>526238</v>
      </c>
      <c r="S202" s="13">
        <v>491621</v>
      </c>
      <c r="T202" s="13">
        <v>430020</v>
      </c>
      <c r="U202" s="13">
        <v>449825</v>
      </c>
      <c r="V202" s="24">
        <f t="shared" si="7"/>
        <v>7661284</v>
      </c>
      <c r="W202" s="25">
        <f t="shared" si="6"/>
        <v>1.183155608959258E-3</v>
      </c>
      <c r="X202" s="9"/>
    </row>
    <row r="203" spans="1:24">
      <c r="A203" s="10" t="s">
        <v>270</v>
      </c>
      <c r="B203" s="31" t="s">
        <v>52</v>
      </c>
      <c r="C203" s="13">
        <v>0</v>
      </c>
      <c r="D203" s="13">
        <v>0</v>
      </c>
      <c r="E203" s="13">
        <v>0</v>
      </c>
      <c r="F203" s="13">
        <v>0</v>
      </c>
      <c r="G203" s="13">
        <v>209786</v>
      </c>
      <c r="H203" s="13">
        <v>300730</v>
      </c>
      <c r="I203" s="13">
        <v>342831</v>
      </c>
      <c r="J203" s="13">
        <v>361016</v>
      </c>
      <c r="K203" s="13">
        <v>394999</v>
      </c>
      <c r="L203" s="13">
        <v>399489</v>
      </c>
      <c r="M203" s="13">
        <v>328658</v>
      </c>
      <c r="N203" s="44">
        <v>387230</v>
      </c>
      <c r="O203" s="13">
        <v>358942</v>
      </c>
      <c r="P203" s="13">
        <v>385902</v>
      </c>
      <c r="Q203" s="13">
        <v>575933</v>
      </c>
      <c r="R203" s="13">
        <v>594596</v>
      </c>
      <c r="S203" s="13">
        <v>698237</v>
      </c>
      <c r="T203" s="13">
        <v>639246</v>
      </c>
      <c r="U203" s="13">
        <v>839980</v>
      </c>
      <c r="V203" s="24">
        <f t="shared" si="7"/>
        <v>6817575</v>
      </c>
      <c r="W203" s="25">
        <f t="shared" si="6"/>
        <v>1.0528590378258284E-3</v>
      </c>
      <c r="X203" s="9"/>
    </row>
    <row r="204" spans="1:24">
      <c r="A204" s="10" t="s">
        <v>271</v>
      </c>
      <c r="B204" s="31" t="s">
        <v>29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44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24">
        <f t="shared" si="7"/>
        <v>0</v>
      </c>
      <c r="W204" s="25">
        <f t="shared" si="6"/>
        <v>0</v>
      </c>
      <c r="X204" s="9"/>
    </row>
    <row r="205" spans="1:24">
      <c r="A205" s="10" t="s">
        <v>272</v>
      </c>
      <c r="B205" s="31" t="s">
        <v>55</v>
      </c>
      <c r="C205" s="13">
        <v>12270</v>
      </c>
      <c r="D205" s="13">
        <v>5665</v>
      </c>
      <c r="E205" s="13">
        <v>71135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44">
        <v>0</v>
      </c>
      <c r="O205" s="13">
        <v>0</v>
      </c>
      <c r="P205" s="13">
        <v>0</v>
      </c>
      <c r="Q205" s="13">
        <v>248551</v>
      </c>
      <c r="R205" s="13">
        <v>293684</v>
      </c>
      <c r="S205" s="13">
        <v>406251</v>
      </c>
      <c r="T205" s="13">
        <v>349996</v>
      </c>
      <c r="U205" s="13">
        <v>447183</v>
      </c>
      <c r="V205" s="24">
        <f t="shared" si="7"/>
        <v>1834735</v>
      </c>
      <c r="W205" s="25">
        <f t="shared" si="6"/>
        <v>2.8334375885345905E-4</v>
      </c>
      <c r="X205" s="9"/>
    </row>
    <row r="206" spans="1:24">
      <c r="A206" s="10" t="s">
        <v>987</v>
      </c>
      <c r="B206" s="31" t="s">
        <v>52</v>
      </c>
      <c r="C206" s="13">
        <v>0</v>
      </c>
      <c r="D206" s="13">
        <v>0</v>
      </c>
      <c r="E206" s="13">
        <v>0</v>
      </c>
      <c r="F206" s="13">
        <v>0</v>
      </c>
      <c r="G206" s="13">
        <v>1891698</v>
      </c>
      <c r="H206" s="13">
        <v>1670091</v>
      </c>
      <c r="I206" s="13">
        <v>2080665</v>
      </c>
      <c r="J206" s="13">
        <v>1998242</v>
      </c>
      <c r="K206" s="13">
        <v>1347829</v>
      </c>
      <c r="L206" s="13">
        <v>1361420</v>
      </c>
      <c r="M206" s="13">
        <v>1176926</v>
      </c>
      <c r="N206" s="44">
        <v>1355825</v>
      </c>
      <c r="O206" s="13">
        <v>1140064</v>
      </c>
      <c r="P206" s="13">
        <v>0</v>
      </c>
      <c r="Q206" s="13">
        <v>1399804</v>
      </c>
      <c r="R206" s="13">
        <v>1716447</v>
      </c>
      <c r="S206" s="13">
        <v>1608715</v>
      </c>
      <c r="T206" s="13">
        <v>1661991</v>
      </c>
      <c r="U206" s="13">
        <v>1803279</v>
      </c>
      <c r="V206" s="24">
        <f t="shared" si="7"/>
        <v>22212996</v>
      </c>
      <c r="W206" s="25">
        <f t="shared" si="6"/>
        <v>3.4304211681996859E-3</v>
      </c>
      <c r="X206" s="9"/>
    </row>
    <row r="207" spans="1:24">
      <c r="A207" s="10" t="s">
        <v>273</v>
      </c>
      <c r="B207" s="31" t="s">
        <v>55</v>
      </c>
      <c r="C207" s="13">
        <v>3368568</v>
      </c>
      <c r="D207" s="13">
        <v>2030547</v>
      </c>
      <c r="E207" s="13">
        <v>2723030</v>
      </c>
      <c r="F207" s="13">
        <v>1868915</v>
      </c>
      <c r="G207" s="13">
        <v>5448969</v>
      </c>
      <c r="H207" s="13">
        <v>1504134</v>
      </c>
      <c r="I207" s="13">
        <v>2280706</v>
      </c>
      <c r="J207" s="13">
        <v>1570518</v>
      </c>
      <c r="K207" s="13">
        <v>875025</v>
      </c>
      <c r="L207" s="13">
        <v>1393985</v>
      </c>
      <c r="M207" s="13">
        <v>1541960</v>
      </c>
      <c r="N207" s="44">
        <v>2091776</v>
      </c>
      <c r="O207" s="13">
        <v>1581360</v>
      </c>
      <c r="P207" s="13">
        <v>1319428</v>
      </c>
      <c r="Q207" s="13">
        <v>4300876</v>
      </c>
      <c r="R207" s="13">
        <v>2505640</v>
      </c>
      <c r="S207" s="13">
        <v>2315374</v>
      </c>
      <c r="T207" s="13">
        <v>6282736</v>
      </c>
      <c r="U207" s="13">
        <v>9354359</v>
      </c>
      <c r="V207" s="24">
        <f t="shared" si="7"/>
        <v>54357906</v>
      </c>
      <c r="W207" s="25">
        <f t="shared" si="6"/>
        <v>8.3946583072994161E-3</v>
      </c>
      <c r="X207" s="9"/>
    </row>
    <row r="208" spans="1:24">
      <c r="A208" s="10" t="s">
        <v>274</v>
      </c>
      <c r="B208" s="31" t="s">
        <v>52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44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357795</v>
      </c>
      <c r="V208" s="24">
        <f t="shared" si="7"/>
        <v>357795</v>
      </c>
      <c r="W208" s="25">
        <f t="shared" si="6"/>
        <v>5.5255380313218735E-5</v>
      </c>
      <c r="X208" s="9"/>
    </row>
    <row r="209" spans="1:24">
      <c r="A209" s="10" t="s">
        <v>275</v>
      </c>
      <c r="B209" s="31" t="s">
        <v>54</v>
      </c>
      <c r="C209" s="13">
        <v>3473217</v>
      </c>
      <c r="D209" s="13">
        <v>6050633</v>
      </c>
      <c r="E209" s="13">
        <v>3163890</v>
      </c>
      <c r="F209" s="13">
        <v>3614131</v>
      </c>
      <c r="G209" s="13">
        <v>3001575</v>
      </c>
      <c r="H209" s="13">
        <v>3704511</v>
      </c>
      <c r="I209" s="13">
        <v>5568218</v>
      </c>
      <c r="J209" s="13">
        <v>5296203</v>
      </c>
      <c r="K209" s="13">
        <v>6706923</v>
      </c>
      <c r="L209" s="13">
        <v>5082505</v>
      </c>
      <c r="M209" s="13">
        <v>4081410</v>
      </c>
      <c r="N209" s="44">
        <v>4048033</v>
      </c>
      <c r="O209" s="13">
        <v>4696927</v>
      </c>
      <c r="P209" s="13">
        <v>5925230</v>
      </c>
      <c r="Q209" s="13">
        <v>3848900</v>
      </c>
      <c r="R209" s="13">
        <v>2890250</v>
      </c>
      <c r="S209" s="13">
        <v>3206510</v>
      </c>
      <c r="T209" s="13">
        <v>3939598</v>
      </c>
      <c r="U209" s="13">
        <v>6134072</v>
      </c>
      <c r="V209" s="24">
        <f t="shared" si="7"/>
        <v>84432736</v>
      </c>
      <c r="W209" s="25">
        <f t="shared" si="6"/>
        <v>1.3039206636665116E-2</v>
      </c>
      <c r="X209" s="9"/>
    </row>
    <row r="210" spans="1:24">
      <c r="A210" s="10" t="s">
        <v>276</v>
      </c>
      <c r="B210" s="31" t="s">
        <v>9</v>
      </c>
      <c r="C210" s="13">
        <v>1716790</v>
      </c>
      <c r="D210" s="13">
        <v>2937817</v>
      </c>
      <c r="E210" s="13">
        <v>1880821</v>
      </c>
      <c r="F210" s="13">
        <v>1793339</v>
      </c>
      <c r="G210" s="13">
        <v>1591871</v>
      </c>
      <c r="H210" s="13">
        <v>895631</v>
      </c>
      <c r="I210" s="13">
        <v>681043</v>
      </c>
      <c r="J210" s="13">
        <v>0</v>
      </c>
      <c r="K210" s="13">
        <v>598575</v>
      </c>
      <c r="L210" s="13">
        <v>718747</v>
      </c>
      <c r="M210" s="13">
        <v>805260</v>
      </c>
      <c r="N210" s="44">
        <v>926316</v>
      </c>
      <c r="O210" s="13">
        <v>1172606</v>
      </c>
      <c r="P210" s="13">
        <v>1416514</v>
      </c>
      <c r="Q210" s="13">
        <v>1301330</v>
      </c>
      <c r="R210" s="13">
        <v>0</v>
      </c>
      <c r="S210" s="13">
        <v>0</v>
      </c>
      <c r="T210" s="13">
        <v>0</v>
      </c>
      <c r="U210" s="13">
        <v>0</v>
      </c>
      <c r="V210" s="24">
        <f t="shared" si="7"/>
        <v>18436660</v>
      </c>
      <c r="W210" s="25">
        <f t="shared" si="6"/>
        <v>2.8472300060244202E-3</v>
      </c>
      <c r="X210" s="9"/>
    </row>
    <row r="211" spans="1:24">
      <c r="A211" s="10" t="s">
        <v>277</v>
      </c>
      <c r="B211" s="31" t="s">
        <v>9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44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24">
        <f t="shared" si="7"/>
        <v>0</v>
      </c>
      <c r="W211" s="25">
        <f t="shared" si="6"/>
        <v>0</v>
      </c>
      <c r="X211" s="9"/>
    </row>
    <row r="212" spans="1:24">
      <c r="A212" s="10" t="s">
        <v>278</v>
      </c>
      <c r="B212" s="31" t="s">
        <v>9</v>
      </c>
      <c r="C212" s="13">
        <v>2072900</v>
      </c>
      <c r="D212" s="13">
        <v>2773573</v>
      </c>
      <c r="E212" s="13">
        <v>3031290</v>
      </c>
      <c r="F212" s="13">
        <v>2935570</v>
      </c>
      <c r="G212" s="13">
        <v>3075231</v>
      </c>
      <c r="H212" s="13">
        <v>3888546</v>
      </c>
      <c r="I212" s="13">
        <v>3576717</v>
      </c>
      <c r="J212" s="13">
        <v>3871301</v>
      </c>
      <c r="K212" s="13">
        <v>3979336</v>
      </c>
      <c r="L212" s="13">
        <v>3864146</v>
      </c>
      <c r="M212" s="13">
        <v>3652040</v>
      </c>
      <c r="N212" s="44">
        <v>3577434</v>
      </c>
      <c r="O212" s="13">
        <v>4715816</v>
      </c>
      <c r="P212" s="13">
        <v>4725204</v>
      </c>
      <c r="Q212" s="13">
        <v>5706766</v>
      </c>
      <c r="R212" s="13">
        <v>5504542</v>
      </c>
      <c r="S212" s="13">
        <v>5978172</v>
      </c>
      <c r="T212" s="13">
        <v>6141381</v>
      </c>
      <c r="U212" s="13">
        <v>6439248</v>
      </c>
      <c r="V212" s="24">
        <f t="shared" si="7"/>
        <v>79509213</v>
      </c>
      <c r="W212" s="25">
        <f t="shared" si="6"/>
        <v>1.2278851864111335E-2</v>
      </c>
      <c r="X212" s="9"/>
    </row>
    <row r="213" spans="1:24">
      <c r="A213" s="10" t="s">
        <v>279</v>
      </c>
      <c r="B213" s="31" t="s">
        <v>48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44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24">
        <f t="shared" si="7"/>
        <v>0</v>
      </c>
      <c r="W213" s="25">
        <f t="shared" si="6"/>
        <v>0</v>
      </c>
      <c r="X213" s="9"/>
    </row>
    <row r="214" spans="1:24">
      <c r="A214" s="10" t="s">
        <v>280</v>
      </c>
      <c r="B214" s="31" t="s">
        <v>7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44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24">
        <f t="shared" si="7"/>
        <v>0</v>
      </c>
      <c r="W214" s="25">
        <f t="shared" si="6"/>
        <v>0</v>
      </c>
      <c r="X214" s="9"/>
    </row>
    <row r="215" spans="1:24">
      <c r="A215" s="10" t="s">
        <v>281</v>
      </c>
      <c r="B215" s="31" t="s">
        <v>46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44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4">
        <f t="shared" si="7"/>
        <v>0</v>
      </c>
      <c r="W215" s="25">
        <f t="shared" si="6"/>
        <v>0</v>
      </c>
      <c r="X215" s="9"/>
    </row>
    <row r="216" spans="1:24">
      <c r="A216" s="10" t="s">
        <v>282</v>
      </c>
      <c r="B216" s="31" t="s">
        <v>9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44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24">
        <f t="shared" si="7"/>
        <v>0</v>
      </c>
      <c r="W216" s="25">
        <f t="shared" si="6"/>
        <v>0</v>
      </c>
      <c r="X216" s="9"/>
    </row>
    <row r="217" spans="1:24">
      <c r="A217" s="10" t="s">
        <v>37</v>
      </c>
      <c r="B217" s="31" t="s">
        <v>41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44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24">
        <f t="shared" si="7"/>
        <v>0</v>
      </c>
      <c r="W217" s="25">
        <f t="shared" si="6"/>
        <v>0</v>
      </c>
      <c r="X217" s="9"/>
    </row>
    <row r="218" spans="1:24">
      <c r="A218" s="10" t="s">
        <v>283</v>
      </c>
      <c r="B218" s="31" t="s">
        <v>36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44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24">
        <f t="shared" si="7"/>
        <v>0</v>
      </c>
      <c r="W218" s="25">
        <f t="shared" si="6"/>
        <v>0</v>
      </c>
      <c r="X218" s="9"/>
    </row>
    <row r="219" spans="1:24">
      <c r="A219" s="10" t="s">
        <v>284</v>
      </c>
      <c r="B219" s="31" t="s">
        <v>9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44">
        <v>0</v>
      </c>
      <c r="O219" s="13">
        <v>64461</v>
      </c>
      <c r="P219" s="13">
        <v>268750</v>
      </c>
      <c r="Q219" s="13">
        <v>320743</v>
      </c>
      <c r="R219" s="13">
        <v>31841</v>
      </c>
      <c r="S219" s="13">
        <v>89630</v>
      </c>
      <c r="T219" s="13">
        <v>199169</v>
      </c>
      <c r="U219" s="13">
        <v>336474</v>
      </c>
      <c r="V219" s="24">
        <f t="shared" si="7"/>
        <v>1311068</v>
      </c>
      <c r="W219" s="25">
        <f t="shared" si="6"/>
        <v>2.0247225633810161E-4</v>
      </c>
      <c r="X219" s="9"/>
    </row>
    <row r="220" spans="1:24">
      <c r="A220" s="10" t="s">
        <v>285</v>
      </c>
      <c r="B220" s="31" t="s">
        <v>63</v>
      </c>
      <c r="C220" s="13">
        <v>0</v>
      </c>
      <c r="D220" s="13">
        <v>0</v>
      </c>
      <c r="E220" s="13">
        <v>0</v>
      </c>
      <c r="F220" s="13">
        <v>59044</v>
      </c>
      <c r="G220" s="13">
        <v>35239</v>
      </c>
      <c r="H220" s="13">
        <v>130870</v>
      </c>
      <c r="I220" s="13">
        <v>102614</v>
      </c>
      <c r="J220" s="13">
        <v>151969</v>
      </c>
      <c r="K220" s="13">
        <v>336907</v>
      </c>
      <c r="L220" s="13">
        <v>171164</v>
      </c>
      <c r="M220" s="13">
        <v>121350</v>
      </c>
      <c r="N220" s="44">
        <v>119064</v>
      </c>
      <c r="O220" s="13">
        <v>143589</v>
      </c>
      <c r="P220" s="13">
        <v>211029</v>
      </c>
      <c r="Q220" s="13">
        <v>357324</v>
      </c>
      <c r="R220" s="13">
        <v>127970</v>
      </c>
      <c r="S220" s="13">
        <v>133902</v>
      </c>
      <c r="T220" s="13">
        <v>132894</v>
      </c>
      <c r="U220" s="13">
        <v>129462</v>
      </c>
      <c r="V220" s="24">
        <f t="shared" si="7"/>
        <v>2464391</v>
      </c>
      <c r="W220" s="25">
        <f t="shared" si="6"/>
        <v>3.8058346803469426E-4</v>
      </c>
      <c r="X220" s="9"/>
    </row>
    <row r="221" spans="1:24">
      <c r="A221" s="10" t="s">
        <v>286</v>
      </c>
      <c r="B221" s="31" t="s">
        <v>479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44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24">
        <f t="shared" si="7"/>
        <v>0</v>
      </c>
      <c r="W221" s="25">
        <f t="shared" si="6"/>
        <v>0</v>
      </c>
      <c r="X221" s="9"/>
    </row>
    <row r="222" spans="1:24">
      <c r="A222" s="10" t="s">
        <v>287</v>
      </c>
      <c r="B222" s="31" t="s">
        <v>61</v>
      </c>
      <c r="C222" s="13">
        <v>0</v>
      </c>
      <c r="D222" s="13">
        <v>0</v>
      </c>
      <c r="E222" s="13">
        <v>0</v>
      </c>
      <c r="F222" s="13">
        <v>527267</v>
      </c>
      <c r="G222" s="13">
        <v>1171015</v>
      </c>
      <c r="H222" s="13">
        <v>246234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44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24">
        <f t="shared" si="7"/>
        <v>1944516</v>
      </c>
      <c r="W222" s="25">
        <f t="shared" si="6"/>
        <v>3.0029757572112202E-4</v>
      </c>
      <c r="X222" s="9"/>
    </row>
    <row r="223" spans="1:24">
      <c r="A223" s="10" t="s">
        <v>288</v>
      </c>
      <c r="B223" s="31" t="s">
        <v>52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44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1468044</v>
      </c>
      <c r="U223" s="13">
        <v>1867811</v>
      </c>
      <c r="V223" s="24">
        <f t="shared" si="7"/>
        <v>3335855</v>
      </c>
      <c r="W223" s="25">
        <f t="shared" si="6"/>
        <v>5.1516632902850036E-4</v>
      </c>
      <c r="X223" s="9"/>
    </row>
    <row r="224" spans="1:24">
      <c r="A224" s="10" t="s">
        <v>289</v>
      </c>
      <c r="B224" s="31" t="s">
        <v>6</v>
      </c>
      <c r="C224" s="13">
        <v>146212</v>
      </c>
      <c r="D224" s="13">
        <v>465484</v>
      </c>
      <c r="E224" s="13">
        <v>460634</v>
      </c>
      <c r="F224" s="13">
        <v>530773</v>
      </c>
      <c r="G224" s="13">
        <v>396210</v>
      </c>
      <c r="H224" s="13">
        <v>423978</v>
      </c>
      <c r="I224" s="13">
        <v>527844</v>
      </c>
      <c r="J224" s="13">
        <v>532006</v>
      </c>
      <c r="K224" s="13">
        <v>699164</v>
      </c>
      <c r="L224" s="13">
        <v>539357</v>
      </c>
      <c r="M224" s="13">
        <v>527717</v>
      </c>
      <c r="N224" s="44">
        <v>539674</v>
      </c>
      <c r="O224" s="13">
        <v>663402</v>
      </c>
      <c r="P224" s="13">
        <v>1049360</v>
      </c>
      <c r="Q224" s="13">
        <v>1189897</v>
      </c>
      <c r="R224" s="13">
        <v>1570499</v>
      </c>
      <c r="S224" s="13">
        <v>1411506</v>
      </c>
      <c r="T224" s="13">
        <v>1572264</v>
      </c>
      <c r="U224" s="13">
        <v>2203851</v>
      </c>
      <c r="V224" s="24">
        <f t="shared" si="7"/>
        <v>15449832</v>
      </c>
      <c r="W224" s="25">
        <f t="shared" si="6"/>
        <v>2.3859649881505804E-3</v>
      </c>
      <c r="X224" s="9"/>
    </row>
    <row r="225" spans="1:24">
      <c r="A225" s="10" t="s">
        <v>290</v>
      </c>
      <c r="B225" s="31" t="s">
        <v>5</v>
      </c>
      <c r="C225" s="13">
        <v>0</v>
      </c>
      <c r="D225" s="13">
        <v>332887</v>
      </c>
      <c r="E225" s="13">
        <v>260979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44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24">
        <f t="shared" si="7"/>
        <v>593866</v>
      </c>
      <c r="W225" s="25">
        <f t="shared" si="6"/>
        <v>9.1712549602677393E-5</v>
      </c>
      <c r="X225" s="9"/>
    </row>
    <row r="226" spans="1:24">
      <c r="A226" s="10" t="s">
        <v>291</v>
      </c>
      <c r="B226" s="31" t="s">
        <v>54</v>
      </c>
      <c r="C226" s="13">
        <v>121713</v>
      </c>
      <c r="D226" s="13">
        <v>160835</v>
      </c>
      <c r="E226" s="13">
        <v>195439</v>
      </c>
      <c r="F226" s="13">
        <v>207037</v>
      </c>
      <c r="G226" s="13">
        <v>207445</v>
      </c>
      <c r="H226" s="13">
        <v>191310</v>
      </c>
      <c r="I226" s="13">
        <v>163079</v>
      </c>
      <c r="J226" s="13">
        <v>193432</v>
      </c>
      <c r="K226" s="13">
        <v>303125</v>
      </c>
      <c r="L226" s="13">
        <v>455957</v>
      </c>
      <c r="M226" s="13">
        <v>403056</v>
      </c>
      <c r="N226" s="44">
        <v>637036</v>
      </c>
      <c r="O226" s="13">
        <v>621754</v>
      </c>
      <c r="P226" s="13">
        <v>678495</v>
      </c>
      <c r="Q226" s="13">
        <v>1144905</v>
      </c>
      <c r="R226" s="13">
        <v>2373105</v>
      </c>
      <c r="S226" s="13">
        <v>2004475</v>
      </c>
      <c r="T226" s="13">
        <v>2805516</v>
      </c>
      <c r="U226" s="13">
        <v>1914719</v>
      </c>
      <c r="V226" s="24">
        <f t="shared" si="7"/>
        <v>14782433</v>
      </c>
      <c r="W226" s="25">
        <f t="shared" si="6"/>
        <v>2.2828965116048995E-3</v>
      </c>
      <c r="X226" s="9"/>
    </row>
    <row r="227" spans="1:24">
      <c r="A227" s="10" t="s">
        <v>41</v>
      </c>
      <c r="B227" s="31" t="s">
        <v>41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44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0</v>
      </c>
      <c r="V227" s="24">
        <f t="shared" si="7"/>
        <v>0</v>
      </c>
      <c r="W227" s="25">
        <f t="shared" si="6"/>
        <v>0</v>
      </c>
      <c r="X227" s="9"/>
    </row>
    <row r="228" spans="1:24">
      <c r="A228" s="10" t="s">
        <v>292</v>
      </c>
      <c r="B228" s="31" t="s">
        <v>50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44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24">
        <f t="shared" si="7"/>
        <v>0</v>
      </c>
      <c r="W228" s="25">
        <f t="shared" si="6"/>
        <v>0</v>
      </c>
      <c r="X228" s="9"/>
    </row>
    <row r="229" spans="1:24">
      <c r="A229" s="10" t="s">
        <v>293</v>
      </c>
      <c r="B229" s="31" t="s">
        <v>8</v>
      </c>
      <c r="C229" s="13">
        <v>38956</v>
      </c>
      <c r="D229" s="13">
        <v>0</v>
      </c>
      <c r="E229" s="13">
        <v>0</v>
      </c>
      <c r="F229" s="13">
        <v>15177</v>
      </c>
      <c r="G229" s="13">
        <v>75688</v>
      </c>
      <c r="H229" s="13">
        <v>56454</v>
      </c>
      <c r="I229" s="13">
        <v>32809</v>
      </c>
      <c r="J229" s="13">
        <v>75377</v>
      </c>
      <c r="K229" s="13">
        <v>166502</v>
      </c>
      <c r="L229" s="13">
        <v>45387</v>
      </c>
      <c r="M229" s="13">
        <v>98102</v>
      </c>
      <c r="N229" s="44">
        <v>60776</v>
      </c>
      <c r="O229" s="13">
        <v>0</v>
      </c>
      <c r="P229" s="13">
        <v>219394</v>
      </c>
      <c r="Q229" s="13">
        <v>96999</v>
      </c>
      <c r="R229" s="13">
        <v>69644</v>
      </c>
      <c r="S229" s="13">
        <v>0</v>
      </c>
      <c r="T229" s="13">
        <v>0</v>
      </c>
      <c r="U229" s="13">
        <v>60271</v>
      </c>
      <c r="V229" s="24">
        <f t="shared" si="7"/>
        <v>1111536</v>
      </c>
      <c r="W229" s="25">
        <f t="shared" si="6"/>
        <v>1.7165791699669895E-4</v>
      </c>
      <c r="X229" s="9"/>
    </row>
    <row r="230" spans="1:24">
      <c r="A230" s="10" t="s">
        <v>294</v>
      </c>
      <c r="B230" s="31" t="s">
        <v>33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44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24">
        <f t="shared" si="7"/>
        <v>0</v>
      </c>
      <c r="W230" s="25">
        <f t="shared" si="6"/>
        <v>0</v>
      </c>
      <c r="X230" s="9"/>
    </row>
    <row r="231" spans="1:24">
      <c r="A231" s="10" t="s">
        <v>295</v>
      </c>
      <c r="B231" s="31" t="s">
        <v>52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44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24">
        <f t="shared" si="7"/>
        <v>0</v>
      </c>
      <c r="W231" s="25">
        <f t="shared" si="6"/>
        <v>0</v>
      </c>
      <c r="X231" s="9"/>
    </row>
    <row r="232" spans="1:24">
      <c r="A232" s="10" t="s">
        <v>296</v>
      </c>
      <c r="B232" s="31" t="s">
        <v>52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44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24">
        <f t="shared" si="7"/>
        <v>0</v>
      </c>
      <c r="W232" s="25">
        <f t="shared" si="6"/>
        <v>0</v>
      </c>
      <c r="X232" s="9"/>
    </row>
    <row r="233" spans="1:24">
      <c r="A233" s="10" t="s">
        <v>297</v>
      </c>
      <c r="B233" s="31" t="s">
        <v>46</v>
      </c>
      <c r="C233" s="13">
        <v>378080</v>
      </c>
      <c r="D233" s="13">
        <v>60694</v>
      </c>
      <c r="E233" s="13">
        <v>39716</v>
      </c>
      <c r="F233" s="13">
        <v>264150</v>
      </c>
      <c r="G233" s="13">
        <v>431580</v>
      </c>
      <c r="H233" s="13">
        <v>275294</v>
      </c>
      <c r="I233" s="13">
        <v>795147</v>
      </c>
      <c r="J233" s="13">
        <v>1130143</v>
      </c>
      <c r="K233" s="13">
        <v>1650651</v>
      </c>
      <c r="L233" s="13">
        <v>1375249</v>
      </c>
      <c r="M233" s="13">
        <v>1491913</v>
      </c>
      <c r="N233" s="44">
        <v>1231192</v>
      </c>
      <c r="O233" s="13">
        <v>1377933</v>
      </c>
      <c r="P233" s="13">
        <v>2600383</v>
      </c>
      <c r="Q233" s="13">
        <v>6407318</v>
      </c>
      <c r="R233" s="13">
        <v>1936696</v>
      </c>
      <c r="S233" s="13">
        <v>1180246</v>
      </c>
      <c r="T233" s="13">
        <v>1168436</v>
      </c>
      <c r="U233" s="13">
        <v>1128639</v>
      </c>
      <c r="V233" s="24">
        <f t="shared" si="7"/>
        <v>24923460</v>
      </c>
      <c r="W233" s="25">
        <f t="shared" si="6"/>
        <v>3.8490064450908894E-3</v>
      </c>
      <c r="X233" s="9"/>
    </row>
    <row r="234" spans="1:24">
      <c r="A234" s="10" t="s">
        <v>298</v>
      </c>
      <c r="B234" s="31" t="s">
        <v>14</v>
      </c>
      <c r="C234" s="13">
        <v>991357</v>
      </c>
      <c r="D234" s="13">
        <v>1288283</v>
      </c>
      <c r="E234" s="13">
        <v>1489779</v>
      </c>
      <c r="F234" s="13">
        <v>571760</v>
      </c>
      <c r="G234" s="13">
        <v>794228</v>
      </c>
      <c r="H234" s="13">
        <v>1140214</v>
      </c>
      <c r="I234" s="13">
        <v>1189407</v>
      </c>
      <c r="J234" s="13">
        <v>861800</v>
      </c>
      <c r="K234" s="13">
        <v>902946</v>
      </c>
      <c r="L234" s="13">
        <v>559885</v>
      </c>
      <c r="M234" s="13">
        <v>0</v>
      </c>
      <c r="N234" s="44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24">
        <f t="shared" si="7"/>
        <v>9789659</v>
      </c>
      <c r="W234" s="25">
        <f t="shared" si="6"/>
        <v>1.511847094514246E-3</v>
      </c>
      <c r="X234" s="9"/>
    </row>
    <row r="235" spans="1:24">
      <c r="A235" s="10" t="s">
        <v>299</v>
      </c>
      <c r="B235" s="31" t="s">
        <v>9</v>
      </c>
      <c r="C235" s="13">
        <v>914481</v>
      </c>
      <c r="D235" s="13">
        <v>739871</v>
      </c>
      <c r="E235" s="13">
        <v>593768</v>
      </c>
      <c r="F235" s="13">
        <v>891962</v>
      </c>
      <c r="G235" s="13">
        <v>886905</v>
      </c>
      <c r="H235" s="13">
        <v>1018322</v>
      </c>
      <c r="I235" s="13">
        <v>1083531</v>
      </c>
      <c r="J235" s="13">
        <v>1315343</v>
      </c>
      <c r="K235" s="13">
        <v>1083291</v>
      </c>
      <c r="L235" s="13">
        <v>1035953</v>
      </c>
      <c r="M235" s="13">
        <v>1094793</v>
      </c>
      <c r="N235" s="44">
        <v>1239865</v>
      </c>
      <c r="O235" s="13">
        <v>1805252</v>
      </c>
      <c r="P235" s="13">
        <v>1613594</v>
      </c>
      <c r="Q235" s="13">
        <v>2070907</v>
      </c>
      <c r="R235" s="13">
        <v>2080996</v>
      </c>
      <c r="S235" s="13">
        <v>2213950</v>
      </c>
      <c r="T235" s="13">
        <v>3064050</v>
      </c>
      <c r="U235" s="13">
        <v>3335452</v>
      </c>
      <c r="V235" s="24">
        <f t="shared" si="7"/>
        <v>28082286</v>
      </c>
      <c r="W235" s="25">
        <f t="shared" si="6"/>
        <v>4.3368336421542456E-3</v>
      </c>
      <c r="X235" s="9"/>
    </row>
    <row r="236" spans="1:24">
      <c r="A236" s="10" t="s">
        <v>300</v>
      </c>
      <c r="B236" s="31" t="s">
        <v>33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44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24">
        <f t="shared" si="7"/>
        <v>0</v>
      </c>
      <c r="W236" s="25">
        <f t="shared" si="6"/>
        <v>0</v>
      </c>
      <c r="X236" s="9"/>
    </row>
    <row r="237" spans="1:24">
      <c r="A237" s="10" t="s">
        <v>301</v>
      </c>
      <c r="B237" s="31" t="s">
        <v>480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44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4">
        <f t="shared" si="7"/>
        <v>0</v>
      </c>
      <c r="W237" s="25">
        <f t="shared" si="6"/>
        <v>0</v>
      </c>
      <c r="X237" s="9"/>
    </row>
    <row r="238" spans="1:24">
      <c r="A238" s="10" t="s">
        <v>302</v>
      </c>
      <c r="B238" s="31" t="s">
        <v>48</v>
      </c>
      <c r="C238" s="13">
        <v>20260</v>
      </c>
      <c r="D238" s="13">
        <v>717457</v>
      </c>
      <c r="E238" s="13">
        <v>41519</v>
      </c>
      <c r="F238" s="13">
        <v>0</v>
      </c>
      <c r="G238" s="13">
        <v>0</v>
      </c>
      <c r="H238" s="13">
        <v>42199</v>
      </c>
      <c r="I238" s="13">
        <v>55200</v>
      </c>
      <c r="J238" s="13">
        <v>288</v>
      </c>
      <c r="K238" s="13">
        <v>51520</v>
      </c>
      <c r="L238" s="13">
        <v>0</v>
      </c>
      <c r="M238" s="13">
        <v>0</v>
      </c>
      <c r="N238" s="44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93853</v>
      </c>
      <c r="U238" s="13">
        <v>173552</v>
      </c>
      <c r="V238" s="24">
        <f t="shared" si="7"/>
        <v>1195848</v>
      </c>
      <c r="W238" s="25">
        <f t="shared" si="6"/>
        <v>1.8467847800221357E-4</v>
      </c>
      <c r="X238" s="9"/>
    </row>
    <row r="239" spans="1:24">
      <c r="A239" s="10" t="s">
        <v>303</v>
      </c>
      <c r="B239" s="31" t="s">
        <v>36</v>
      </c>
      <c r="C239" s="13">
        <v>0</v>
      </c>
      <c r="D239" s="13">
        <v>0</v>
      </c>
      <c r="E239" s="13">
        <v>15220</v>
      </c>
      <c r="F239" s="13">
        <v>96922</v>
      </c>
      <c r="G239" s="13">
        <v>108955</v>
      </c>
      <c r="H239" s="13">
        <v>125603</v>
      </c>
      <c r="I239" s="13">
        <v>104917</v>
      </c>
      <c r="J239" s="13">
        <v>107986</v>
      </c>
      <c r="K239" s="13">
        <v>125913</v>
      </c>
      <c r="L239" s="13">
        <v>140043</v>
      </c>
      <c r="M239" s="13">
        <v>144889</v>
      </c>
      <c r="N239" s="44">
        <v>116266</v>
      </c>
      <c r="O239" s="13">
        <v>166794</v>
      </c>
      <c r="P239" s="13">
        <v>136975</v>
      </c>
      <c r="Q239" s="13">
        <v>154144</v>
      </c>
      <c r="R239" s="13">
        <v>156791</v>
      </c>
      <c r="S239" s="13">
        <v>159536</v>
      </c>
      <c r="T239" s="13">
        <v>184332</v>
      </c>
      <c r="U239" s="13">
        <v>194790</v>
      </c>
      <c r="V239" s="24">
        <f t="shared" si="7"/>
        <v>2240076</v>
      </c>
      <c r="W239" s="25">
        <f t="shared" si="6"/>
        <v>3.4594181391722572E-4</v>
      </c>
      <c r="X239" s="9"/>
    </row>
    <row r="240" spans="1:24">
      <c r="A240" s="10" t="s">
        <v>304</v>
      </c>
      <c r="B240" s="31" t="s">
        <v>35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44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24">
        <f t="shared" si="7"/>
        <v>0</v>
      </c>
      <c r="W240" s="25">
        <f t="shared" si="6"/>
        <v>0</v>
      </c>
      <c r="X240" s="9"/>
    </row>
    <row r="241" spans="1:24">
      <c r="A241" s="10" t="s">
        <v>305</v>
      </c>
      <c r="B241" s="31" t="s">
        <v>43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44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24">
        <f t="shared" si="7"/>
        <v>0</v>
      </c>
      <c r="W241" s="25">
        <f t="shared" si="6"/>
        <v>0</v>
      </c>
      <c r="X241" s="9"/>
    </row>
    <row r="242" spans="1:24">
      <c r="A242" s="10" t="s">
        <v>306</v>
      </c>
      <c r="B242" s="31" t="s">
        <v>45</v>
      </c>
      <c r="C242" s="13">
        <v>523589</v>
      </c>
      <c r="D242" s="13">
        <v>889184</v>
      </c>
      <c r="E242" s="13">
        <v>799902</v>
      </c>
      <c r="F242" s="13">
        <v>1194518</v>
      </c>
      <c r="G242" s="13">
        <v>1113097</v>
      </c>
      <c r="H242" s="13">
        <v>1243888</v>
      </c>
      <c r="I242" s="13">
        <v>1412591</v>
      </c>
      <c r="J242" s="13">
        <v>1624243</v>
      </c>
      <c r="K242" s="13">
        <v>1460672</v>
      </c>
      <c r="L242" s="13">
        <v>1628187</v>
      </c>
      <c r="M242" s="13">
        <v>1986329</v>
      </c>
      <c r="N242" s="44">
        <v>2043733</v>
      </c>
      <c r="O242" s="13">
        <v>1589309</v>
      </c>
      <c r="P242" s="13">
        <v>1633049</v>
      </c>
      <c r="Q242" s="13">
        <v>1676218</v>
      </c>
      <c r="R242" s="13">
        <v>1673755</v>
      </c>
      <c r="S242" s="13">
        <v>1702707</v>
      </c>
      <c r="T242" s="13">
        <v>1780683</v>
      </c>
      <c r="U242" s="13">
        <v>1496681</v>
      </c>
      <c r="V242" s="24">
        <f t="shared" si="7"/>
        <v>27472335</v>
      </c>
      <c r="W242" s="25">
        <f t="shared" si="6"/>
        <v>4.2426370366191535E-3</v>
      </c>
      <c r="X242" s="9"/>
    </row>
    <row r="243" spans="1:24">
      <c r="A243" s="10" t="s">
        <v>307</v>
      </c>
      <c r="B243" s="31" t="s">
        <v>8</v>
      </c>
      <c r="C243" s="13">
        <v>352794</v>
      </c>
      <c r="D243" s="13">
        <v>129261</v>
      </c>
      <c r="E243" s="13">
        <v>156657</v>
      </c>
      <c r="F243" s="13">
        <v>211149</v>
      </c>
      <c r="G243" s="13">
        <v>289329</v>
      </c>
      <c r="H243" s="13">
        <v>325339</v>
      </c>
      <c r="I243" s="13">
        <v>407558</v>
      </c>
      <c r="J243" s="13">
        <v>487715</v>
      </c>
      <c r="K243" s="13">
        <v>626681</v>
      </c>
      <c r="L243" s="13">
        <v>478896</v>
      </c>
      <c r="M243" s="13">
        <v>1020357</v>
      </c>
      <c r="N243" s="44">
        <v>1966223</v>
      </c>
      <c r="O243" s="13">
        <v>1873025</v>
      </c>
      <c r="P243" s="13">
        <v>1960758</v>
      </c>
      <c r="Q243" s="13">
        <v>3190803</v>
      </c>
      <c r="R243" s="13">
        <v>1570614</v>
      </c>
      <c r="S243" s="13">
        <v>1621211</v>
      </c>
      <c r="T243" s="13">
        <v>2064426</v>
      </c>
      <c r="U243" s="13">
        <v>2306928</v>
      </c>
      <c r="V243" s="24">
        <f t="shared" si="7"/>
        <v>21039724</v>
      </c>
      <c r="W243" s="25">
        <f t="shared" si="6"/>
        <v>3.2492291711878471E-3</v>
      </c>
      <c r="X243" s="9"/>
    </row>
    <row r="244" spans="1:24">
      <c r="A244" s="10" t="s">
        <v>308</v>
      </c>
      <c r="B244" s="31" t="s">
        <v>8</v>
      </c>
      <c r="C244" s="13">
        <v>0</v>
      </c>
      <c r="D244" s="13">
        <v>0</v>
      </c>
      <c r="E244" s="13">
        <v>0</v>
      </c>
      <c r="F244" s="13">
        <v>73755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205126</v>
      </c>
      <c r="N244" s="44">
        <v>27858</v>
      </c>
      <c r="O244" s="13">
        <v>140892</v>
      </c>
      <c r="P244" s="13">
        <v>284003</v>
      </c>
      <c r="Q244" s="13">
        <v>56883</v>
      </c>
      <c r="R244" s="13">
        <v>0</v>
      </c>
      <c r="S244" s="13">
        <v>0</v>
      </c>
      <c r="T244" s="13">
        <v>0</v>
      </c>
      <c r="U244" s="13">
        <v>3839</v>
      </c>
      <c r="V244" s="24">
        <f t="shared" si="7"/>
        <v>792356</v>
      </c>
      <c r="W244" s="25">
        <f t="shared" si="6"/>
        <v>1.2236596968504519E-4</v>
      </c>
      <c r="X244" s="9"/>
    </row>
    <row r="245" spans="1:24">
      <c r="A245" s="10" t="s">
        <v>309</v>
      </c>
      <c r="B245" s="31" t="s">
        <v>8</v>
      </c>
      <c r="C245" s="13">
        <v>102759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21714</v>
      </c>
      <c r="J245" s="13">
        <v>36556</v>
      </c>
      <c r="K245" s="13">
        <v>25007</v>
      </c>
      <c r="L245" s="13">
        <v>44100</v>
      </c>
      <c r="M245" s="13">
        <v>159876</v>
      </c>
      <c r="N245" s="44">
        <v>49994</v>
      </c>
      <c r="O245" s="13">
        <v>58848</v>
      </c>
      <c r="P245" s="13">
        <v>114167</v>
      </c>
      <c r="Q245" s="13">
        <v>84554</v>
      </c>
      <c r="R245" s="13">
        <v>306559</v>
      </c>
      <c r="S245" s="13">
        <v>73893</v>
      </c>
      <c r="T245" s="13">
        <v>3530</v>
      </c>
      <c r="U245" s="13">
        <v>0</v>
      </c>
      <c r="V245" s="24">
        <f t="shared" si="7"/>
        <v>1081557</v>
      </c>
      <c r="W245" s="25">
        <f t="shared" si="6"/>
        <v>1.6702816798844008E-4</v>
      </c>
      <c r="X245" s="9"/>
    </row>
    <row r="246" spans="1:24">
      <c r="A246" s="10" t="s">
        <v>310</v>
      </c>
      <c r="B246" s="31" t="s">
        <v>6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44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24">
        <f t="shared" si="7"/>
        <v>0</v>
      </c>
      <c r="W246" s="25">
        <f t="shared" si="6"/>
        <v>0</v>
      </c>
      <c r="X246" s="9"/>
    </row>
    <row r="247" spans="1:24">
      <c r="A247" s="10" t="s">
        <v>311</v>
      </c>
      <c r="B247" s="31" t="s">
        <v>45</v>
      </c>
      <c r="C247" s="13">
        <v>0</v>
      </c>
      <c r="D247" s="13">
        <v>0</v>
      </c>
      <c r="E247" s="13">
        <v>0</v>
      </c>
      <c r="F247" s="13">
        <v>16650002</v>
      </c>
      <c r="G247" s="13">
        <v>28528761</v>
      </c>
      <c r="H247" s="13">
        <v>31627013</v>
      </c>
      <c r="I247" s="13">
        <v>19637677</v>
      </c>
      <c r="J247" s="13">
        <v>16383167</v>
      </c>
      <c r="K247" s="13">
        <v>23205322</v>
      </c>
      <c r="L247" s="13">
        <v>17814782</v>
      </c>
      <c r="M247" s="13">
        <v>18574807</v>
      </c>
      <c r="N247" s="44">
        <v>21365607</v>
      </c>
      <c r="O247" s="13">
        <v>29450825</v>
      </c>
      <c r="P247" s="13">
        <v>36086655</v>
      </c>
      <c r="Q247" s="13">
        <v>31356251</v>
      </c>
      <c r="R247" s="13">
        <v>36214963</v>
      </c>
      <c r="S247" s="13">
        <v>34192211</v>
      </c>
      <c r="T247" s="13">
        <v>36858044</v>
      </c>
      <c r="U247" s="13">
        <v>41055530</v>
      </c>
      <c r="V247" s="24">
        <f t="shared" si="7"/>
        <v>439001617</v>
      </c>
      <c r="W247" s="25">
        <f t="shared" si="6"/>
        <v>6.7796367488234865E-2</v>
      </c>
      <c r="X247" s="9"/>
    </row>
    <row r="248" spans="1:24">
      <c r="A248" s="10" t="s">
        <v>312</v>
      </c>
      <c r="B248" s="31" t="s">
        <v>45</v>
      </c>
      <c r="C248" s="13">
        <v>2785824</v>
      </c>
      <c r="D248" s="13">
        <v>2481304</v>
      </c>
      <c r="E248" s="13">
        <v>3119539</v>
      </c>
      <c r="F248" s="13">
        <v>3830626</v>
      </c>
      <c r="G248" s="13">
        <v>3928454</v>
      </c>
      <c r="H248" s="13">
        <v>8371756</v>
      </c>
      <c r="I248" s="13">
        <v>8297799</v>
      </c>
      <c r="J248" s="13">
        <v>6426012</v>
      </c>
      <c r="K248" s="13">
        <v>7275023</v>
      </c>
      <c r="L248" s="13">
        <v>7247543</v>
      </c>
      <c r="M248" s="13">
        <v>11618971</v>
      </c>
      <c r="N248" s="44">
        <v>7897607</v>
      </c>
      <c r="O248" s="13">
        <v>24507817</v>
      </c>
      <c r="P248" s="13">
        <v>21005553</v>
      </c>
      <c r="Q248" s="13">
        <v>14548938</v>
      </c>
      <c r="R248" s="13">
        <v>19780462</v>
      </c>
      <c r="S248" s="13">
        <v>23619096</v>
      </c>
      <c r="T248" s="13">
        <v>20167530</v>
      </c>
      <c r="U248" s="13">
        <v>19651645</v>
      </c>
      <c r="V248" s="24">
        <f t="shared" si="7"/>
        <v>216561499</v>
      </c>
      <c r="W248" s="25">
        <f t="shared" si="6"/>
        <v>3.3444257154084708E-2</v>
      </c>
      <c r="X248" s="9"/>
    </row>
    <row r="249" spans="1:24">
      <c r="A249" s="10" t="s">
        <v>313</v>
      </c>
      <c r="B249" s="31" t="s">
        <v>45</v>
      </c>
      <c r="C249" s="13">
        <v>0</v>
      </c>
      <c r="D249" s="13">
        <v>0</v>
      </c>
      <c r="E249" s="13">
        <v>9048506</v>
      </c>
      <c r="F249" s="13">
        <v>1934278</v>
      </c>
      <c r="G249" s="13">
        <v>2200414</v>
      </c>
      <c r="H249" s="13">
        <v>2301921</v>
      </c>
      <c r="I249" s="13">
        <v>2497744</v>
      </c>
      <c r="J249" s="13">
        <v>2740439</v>
      </c>
      <c r="K249" s="13">
        <v>2524031</v>
      </c>
      <c r="L249" s="13">
        <v>2369592</v>
      </c>
      <c r="M249" s="13">
        <v>2211718</v>
      </c>
      <c r="N249" s="44">
        <v>2389115</v>
      </c>
      <c r="O249" s="13">
        <v>2305966</v>
      </c>
      <c r="P249" s="13">
        <v>2533312</v>
      </c>
      <c r="Q249" s="13">
        <v>2878155</v>
      </c>
      <c r="R249" s="13">
        <v>2961894</v>
      </c>
      <c r="S249" s="13">
        <v>2855170</v>
      </c>
      <c r="T249" s="13">
        <v>3038325</v>
      </c>
      <c r="U249" s="13">
        <v>3196514</v>
      </c>
      <c r="V249" s="24">
        <f t="shared" si="7"/>
        <v>49987094</v>
      </c>
      <c r="W249" s="25">
        <f t="shared" si="6"/>
        <v>7.7196603913487179E-3</v>
      </c>
      <c r="X249" s="9"/>
    </row>
    <row r="250" spans="1:24">
      <c r="A250" s="10" t="s">
        <v>314</v>
      </c>
      <c r="B250" s="31" t="s">
        <v>45</v>
      </c>
      <c r="C250" s="13">
        <v>1320691</v>
      </c>
      <c r="D250" s="13">
        <v>1514333</v>
      </c>
      <c r="E250" s="13">
        <v>1138103</v>
      </c>
      <c r="F250" s="13">
        <v>1289078</v>
      </c>
      <c r="G250" s="13">
        <v>192075</v>
      </c>
      <c r="H250" s="13">
        <v>216363</v>
      </c>
      <c r="I250" s="13">
        <v>538755</v>
      </c>
      <c r="J250" s="13">
        <v>863715</v>
      </c>
      <c r="K250" s="13">
        <v>1340560</v>
      </c>
      <c r="L250" s="13">
        <v>958638</v>
      </c>
      <c r="M250" s="13">
        <v>1785870</v>
      </c>
      <c r="N250" s="44">
        <v>2089472</v>
      </c>
      <c r="O250" s="13">
        <v>1992564</v>
      </c>
      <c r="P250" s="13">
        <v>2658972</v>
      </c>
      <c r="Q250" s="13">
        <v>2406037</v>
      </c>
      <c r="R250" s="13">
        <v>2214975</v>
      </c>
      <c r="S250" s="13">
        <v>2853554</v>
      </c>
      <c r="T250" s="13">
        <v>2591682</v>
      </c>
      <c r="U250" s="13">
        <v>2206312</v>
      </c>
      <c r="V250" s="24">
        <f t="shared" si="7"/>
        <v>30171749</v>
      </c>
      <c r="W250" s="25">
        <f t="shared" si="6"/>
        <v>4.6595158280858511E-3</v>
      </c>
      <c r="X250" s="9"/>
    </row>
    <row r="251" spans="1:24">
      <c r="A251" s="10" t="s">
        <v>315</v>
      </c>
      <c r="B251" s="31" t="s">
        <v>45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340103</v>
      </c>
      <c r="N251" s="44">
        <v>237712</v>
      </c>
      <c r="O251" s="13">
        <v>224695</v>
      </c>
      <c r="P251" s="13">
        <v>201904</v>
      </c>
      <c r="Q251" s="13">
        <v>279259</v>
      </c>
      <c r="R251" s="13">
        <v>363383</v>
      </c>
      <c r="S251" s="13">
        <v>206141</v>
      </c>
      <c r="T251" s="13">
        <v>1039385</v>
      </c>
      <c r="U251" s="13">
        <v>870554</v>
      </c>
      <c r="V251" s="24">
        <f t="shared" si="7"/>
        <v>3763136</v>
      </c>
      <c r="W251" s="25">
        <f t="shared" si="6"/>
        <v>5.8115264565006416E-4</v>
      </c>
      <c r="X251" s="9"/>
    </row>
    <row r="252" spans="1:24">
      <c r="A252" s="10" t="s">
        <v>316</v>
      </c>
      <c r="B252" s="31" t="s">
        <v>45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44">
        <v>468842</v>
      </c>
      <c r="O252" s="13">
        <v>0</v>
      </c>
      <c r="P252" s="13">
        <v>412223</v>
      </c>
      <c r="Q252" s="13">
        <v>460446</v>
      </c>
      <c r="R252" s="13">
        <v>479667</v>
      </c>
      <c r="S252" s="13">
        <v>428094</v>
      </c>
      <c r="T252" s="13">
        <v>0</v>
      </c>
      <c r="U252" s="13">
        <v>0</v>
      </c>
      <c r="V252" s="24">
        <f t="shared" si="7"/>
        <v>2249272</v>
      </c>
      <c r="W252" s="25">
        <f t="shared" si="6"/>
        <v>3.4736198042978279E-4</v>
      </c>
      <c r="X252" s="9"/>
    </row>
    <row r="253" spans="1:24">
      <c r="A253" s="10" t="s">
        <v>317</v>
      </c>
      <c r="B253" s="31" t="s">
        <v>4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44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24">
        <f t="shared" si="7"/>
        <v>0</v>
      </c>
      <c r="W253" s="25">
        <f t="shared" si="6"/>
        <v>0</v>
      </c>
      <c r="X253" s="9"/>
    </row>
    <row r="254" spans="1:24">
      <c r="A254" s="10" t="s">
        <v>318</v>
      </c>
      <c r="B254" s="31" t="s">
        <v>21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44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4">
        <f t="shared" si="7"/>
        <v>0</v>
      </c>
      <c r="W254" s="25">
        <f t="shared" si="6"/>
        <v>0</v>
      </c>
      <c r="X254" s="9"/>
    </row>
    <row r="255" spans="1:24">
      <c r="A255" s="10" t="s">
        <v>319</v>
      </c>
      <c r="B255" s="31" t="s">
        <v>59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44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62377</v>
      </c>
      <c r="T255" s="13">
        <v>14370</v>
      </c>
      <c r="U255" s="13">
        <v>12510</v>
      </c>
      <c r="V255" s="24">
        <f t="shared" si="7"/>
        <v>89257</v>
      </c>
      <c r="W255" s="25">
        <f t="shared" si="6"/>
        <v>1.378423253711473E-5</v>
      </c>
      <c r="X255" s="9"/>
    </row>
    <row r="256" spans="1:24">
      <c r="A256" s="10" t="s">
        <v>320</v>
      </c>
      <c r="B256" s="31" t="s">
        <v>36</v>
      </c>
      <c r="C256" s="13">
        <v>0</v>
      </c>
      <c r="D256" s="13">
        <v>0</v>
      </c>
      <c r="E256" s="13">
        <v>203765</v>
      </c>
      <c r="F256" s="13">
        <v>211388</v>
      </c>
      <c r="G256" s="13">
        <v>96693</v>
      </c>
      <c r="H256" s="13">
        <v>132004</v>
      </c>
      <c r="I256" s="13">
        <v>0</v>
      </c>
      <c r="J256" s="13">
        <v>187336</v>
      </c>
      <c r="K256" s="13">
        <v>213836</v>
      </c>
      <c r="L256" s="13">
        <v>152695</v>
      </c>
      <c r="M256" s="13">
        <v>156369</v>
      </c>
      <c r="N256" s="44">
        <v>213429</v>
      </c>
      <c r="O256" s="13">
        <v>154590</v>
      </c>
      <c r="P256" s="13">
        <v>145463</v>
      </c>
      <c r="Q256" s="13">
        <v>264091</v>
      </c>
      <c r="R256" s="13">
        <v>215694</v>
      </c>
      <c r="S256" s="13">
        <v>125101</v>
      </c>
      <c r="T256" s="13">
        <v>182965</v>
      </c>
      <c r="U256" s="13">
        <v>246216</v>
      </c>
      <c r="V256" s="24">
        <f t="shared" si="7"/>
        <v>2901635</v>
      </c>
      <c r="W256" s="25">
        <f t="shared" si="6"/>
        <v>4.4810840133357495E-4</v>
      </c>
      <c r="X256" s="9"/>
    </row>
    <row r="257" spans="1:24">
      <c r="A257" s="10" t="s">
        <v>321</v>
      </c>
      <c r="B257" s="31" t="s">
        <v>9</v>
      </c>
      <c r="C257" s="13">
        <v>0</v>
      </c>
      <c r="D257" s="13">
        <v>0</v>
      </c>
      <c r="E257" s="13">
        <v>0</v>
      </c>
      <c r="F257" s="13">
        <v>1246364</v>
      </c>
      <c r="G257" s="13">
        <v>1858919</v>
      </c>
      <c r="H257" s="13">
        <v>1907442</v>
      </c>
      <c r="I257" s="13">
        <v>1509358</v>
      </c>
      <c r="J257" s="13">
        <v>1078460</v>
      </c>
      <c r="K257" s="13">
        <v>1586118</v>
      </c>
      <c r="L257" s="13">
        <v>1757762</v>
      </c>
      <c r="M257" s="13">
        <v>2024251</v>
      </c>
      <c r="N257" s="44">
        <v>2041030</v>
      </c>
      <c r="O257" s="13">
        <v>2218956</v>
      </c>
      <c r="P257" s="13">
        <v>2609715</v>
      </c>
      <c r="Q257" s="13">
        <v>2911692</v>
      </c>
      <c r="R257" s="13">
        <v>3223961</v>
      </c>
      <c r="S257" s="13">
        <v>3144893</v>
      </c>
      <c r="T257" s="13">
        <v>3327422</v>
      </c>
      <c r="U257" s="13">
        <v>4261446</v>
      </c>
      <c r="V257" s="24">
        <f t="shared" si="7"/>
        <v>36707789</v>
      </c>
      <c r="W257" s="25">
        <f t="shared" si="6"/>
        <v>5.6688965515236025E-3</v>
      </c>
      <c r="X257" s="9"/>
    </row>
    <row r="258" spans="1:24">
      <c r="A258" s="10" t="s">
        <v>322</v>
      </c>
      <c r="B258" s="31" t="s">
        <v>34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44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24">
        <f t="shared" si="7"/>
        <v>0</v>
      </c>
      <c r="W258" s="25">
        <f t="shared" si="6"/>
        <v>0</v>
      </c>
      <c r="X258" s="9"/>
    </row>
    <row r="259" spans="1:24">
      <c r="A259" s="10" t="s">
        <v>323</v>
      </c>
      <c r="B259" s="31" t="s">
        <v>36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44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24">
        <f t="shared" si="7"/>
        <v>0</v>
      </c>
      <c r="W259" s="25">
        <f t="shared" si="6"/>
        <v>0</v>
      </c>
      <c r="X259" s="9"/>
    </row>
    <row r="260" spans="1:24">
      <c r="A260" s="10" t="s">
        <v>324</v>
      </c>
      <c r="B260" s="31" t="s">
        <v>23</v>
      </c>
      <c r="C260" s="13">
        <v>51593</v>
      </c>
      <c r="D260" s="13">
        <v>182632</v>
      </c>
      <c r="E260" s="13">
        <v>53474</v>
      </c>
      <c r="F260" s="13">
        <v>51638</v>
      </c>
      <c r="G260" s="13">
        <v>251556</v>
      </c>
      <c r="H260" s="13">
        <v>788439</v>
      </c>
      <c r="I260" s="13">
        <v>1053569</v>
      </c>
      <c r="J260" s="13">
        <v>165001</v>
      </c>
      <c r="K260" s="13">
        <v>552659</v>
      </c>
      <c r="L260" s="13">
        <v>270562</v>
      </c>
      <c r="M260" s="13">
        <v>389115</v>
      </c>
      <c r="N260" s="44">
        <v>165723</v>
      </c>
      <c r="O260" s="13">
        <v>156858</v>
      </c>
      <c r="P260" s="13">
        <v>520229</v>
      </c>
      <c r="Q260" s="13">
        <v>40635</v>
      </c>
      <c r="R260" s="13">
        <v>35573</v>
      </c>
      <c r="S260" s="13">
        <v>27406</v>
      </c>
      <c r="T260" s="13">
        <v>27406</v>
      </c>
      <c r="U260" s="13">
        <v>374247</v>
      </c>
      <c r="V260" s="24">
        <f t="shared" si="7"/>
        <v>5158315</v>
      </c>
      <c r="W260" s="25">
        <f t="shared" ref="W260:W323" si="8">(V260/V$417)</f>
        <v>7.966144219465921E-4</v>
      </c>
      <c r="X260" s="9"/>
    </row>
    <row r="261" spans="1:24">
      <c r="A261" s="10" t="s">
        <v>325</v>
      </c>
      <c r="B261" s="31" t="s">
        <v>36</v>
      </c>
      <c r="C261" s="13">
        <v>276131</v>
      </c>
      <c r="D261" s="13">
        <v>324533</v>
      </c>
      <c r="E261" s="13">
        <v>386679</v>
      </c>
      <c r="F261" s="13">
        <v>471745</v>
      </c>
      <c r="G261" s="13">
        <v>607240</v>
      </c>
      <c r="H261" s="13">
        <v>708144</v>
      </c>
      <c r="I261" s="13">
        <v>807017</v>
      </c>
      <c r="J261" s="13">
        <v>847512</v>
      </c>
      <c r="K261" s="13">
        <v>988600</v>
      </c>
      <c r="L261" s="13">
        <v>878731</v>
      </c>
      <c r="M261" s="13">
        <v>807683</v>
      </c>
      <c r="N261" s="44">
        <v>813456</v>
      </c>
      <c r="O261" s="13">
        <v>730498</v>
      </c>
      <c r="P261" s="13">
        <v>1074116</v>
      </c>
      <c r="Q261" s="13">
        <v>0</v>
      </c>
      <c r="R261" s="13">
        <v>0</v>
      </c>
      <c r="S261" s="13">
        <v>0</v>
      </c>
      <c r="T261" s="13">
        <v>2116467</v>
      </c>
      <c r="U261" s="13">
        <v>1297659</v>
      </c>
      <c r="V261" s="24">
        <f t="shared" ref="V261:V324" si="9">SUM(C261:U261)</f>
        <v>13136211</v>
      </c>
      <c r="W261" s="25">
        <f t="shared" si="8"/>
        <v>2.0286653940935102E-3</v>
      </c>
      <c r="X261" s="9"/>
    </row>
    <row r="262" spans="1:24">
      <c r="A262" s="10" t="s">
        <v>326</v>
      </c>
      <c r="B262" s="31" t="s">
        <v>55</v>
      </c>
      <c r="C262" s="13">
        <v>0</v>
      </c>
      <c r="D262" s="13">
        <v>0</v>
      </c>
      <c r="E262" s="13">
        <v>0</v>
      </c>
      <c r="F262" s="13">
        <v>0</v>
      </c>
      <c r="G262" s="13">
        <v>95065</v>
      </c>
      <c r="H262" s="13">
        <v>273935</v>
      </c>
      <c r="I262" s="13">
        <v>211068</v>
      </c>
      <c r="J262" s="13">
        <v>142020</v>
      </c>
      <c r="K262" s="13">
        <v>168132</v>
      </c>
      <c r="L262" s="13">
        <v>0</v>
      </c>
      <c r="M262" s="13">
        <v>169388</v>
      </c>
      <c r="N262" s="44">
        <v>113612</v>
      </c>
      <c r="O262" s="13">
        <v>269603</v>
      </c>
      <c r="P262" s="13">
        <v>216450</v>
      </c>
      <c r="Q262" s="13">
        <v>190309</v>
      </c>
      <c r="R262" s="13">
        <v>189258</v>
      </c>
      <c r="S262" s="13">
        <v>221389</v>
      </c>
      <c r="T262" s="13">
        <v>251724</v>
      </c>
      <c r="U262" s="13">
        <v>282378</v>
      </c>
      <c r="V262" s="24">
        <f t="shared" si="9"/>
        <v>2794331</v>
      </c>
      <c r="W262" s="25">
        <f t="shared" si="8"/>
        <v>4.3153711518052745E-4</v>
      </c>
      <c r="X262" s="9"/>
    </row>
    <row r="263" spans="1:24">
      <c r="A263" s="10" t="s">
        <v>327</v>
      </c>
      <c r="B263" s="31" t="s">
        <v>14</v>
      </c>
      <c r="C263" s="13">
        <v>0</v>
      </c>
      <c r="D263" s="13">
        <v>0</v>
      </c>
      <c r="E263" s="13">
        <v>0</v>
      </c>
      <c r="F263" s="13">
        <v>1833201</v>
      </c>
      <c r="G263" s="13">
        <v>2088938</v>
      </c>
      <c r="H263" s="13">
        <v>2458129</v>
      </c>
      <c r="I263" s="13">
        <v>2642191</v>
      </c>
      <c r="J263" s="13">
        <v>2463801</v>
      </c>
      <c r="K263" s="13">
        <v>3003589</v>
      </c>
      <c r="L263" s="13">
        <v>3090977</v>
      </c>
      <c r="M263" s="13">
        <v>3180836</v>
      </c>
      <c r="N263" s="44">
        <v>3506576</v>
      </c>
      <c r="O263" s="13">
        <v>4123968</v>
      </c>
      <c r="P263" s="13">
        <v>4796053</v>
      </c>
      <c r="Q263" s="13">
        <v>4348644</v>
      </c>
      <c r="R263" s="13">
        <v>4958395</v>
      </c>
      <c r="S263" s="13">
        <v>4318553</v>
      </c>
      <c r="T263" s="13">
        <v>4982108</v>
      </c>
      <c r="U263" s="13">
        <v>6489342</v>
      </c>
      <c r="V263" s="24">
        <f t="shared" si="9"/>
        <v>58285301</v>
      </c>
      <c r="W263" s="25">
        <f t="shared" si="8"/>
        <v>9.0011779746095623E-3</v>
      </c>
      <c r="X263" s="9"/>
    </row>
    <row r="264" spans="1:24">
      <c r="A264" s="10" t="s">
        <v>328</v>
      </c>
      <c r="B264" s="31" t="s">
        <v>476</v>
      </c>
      <c r="C264" s="13">
        <v>0</v>
      </c>
      <c r="D264" s="13">
        <v>0</v>
      </c>
      <c r="E264" s="13">
        <v>192888</v>
      </c>
      <c r="F264" s="13">
        <v>196254</v>
      </c>
      <c r="G264" s="13">
        <v>181425</v>
      </c>
      <c r="H264" s="13">
        <v>182098</v>
      </c>
      <c r="I264" s="13">
        <v>187952</v>
      </c>
      <c r="J264" s="13">
        <v>208172</v>
      </c>
      <c r="K264" s="13">
        <v>237476</v>
      </c>
      <c r="L264" s="13">
        <v>268180</v>
      </c>
      <c r="M264" s="13">
        <v>278610</v>
      </c>
      <c r="N264" s="44">
        <v>233927</v>
      </c>
      <c r="O264" s="13">
        <v>257311</v>
      </c>
      <c r="P264" s="13">
        <v>272698</v>
      </c>
      <c r="Q264" s="13">
        <v>0</v>
      </c>
      <c r="R264" s="13">
        <v>301138</v>
      </c>
      <c r="S264" s="13">
        <v>0</v>
      </c>
      <c r="T264" s="13">
        <v>605333</v>
      </c>
      <c r="U264" s="13">
        <v>0</v>
      </c>
      <c r="V264" s="24">
        <f t="shared" si="9"/>
        <v>3603462</v>
      </c>
      <c r="W264" s="25">
        <f t="shared" si="8"/>
        <v>5.5649369961634969E-4</v>
      </c>
      <c r="X264" s="9"/>
    </row>
    <row r="265" spans="1:24">
      <c r="A265" s="10" t="s">
        <v>329</v>
      </c>
      <c r="B265" s="31" t="s">
        <v>53</v>
      </c>
      <c r="C265" s="13">
        <v>350269</v>
      </c>
      <c r="D265" s="13">
        <v>400411</v>
      </c>
      <c r="E265" s="13">
        <v>361162</v>
      </c>
      <c r="F265" s="13">
        <v>335558</v>
      </c>
      <c r="G265" s="13">
        <v>399453</v>
      </c>
      <c r="H265" s="13">
        <v>468847</v>
      </c>
      <c r="I265" s="13">
        <v>515431</v>
      </c>
      <c r="J265" s="13">
        <v>624883</v>
      </c>
      <c r="K265" s="13">
        <v>613718</v>
      </c>
      <c r="L265" s="13">
        <v>740243</v>
      </c>
      <c r="M265" s="13">
        <v>666616</v>
      </c>
      <c r="N265" s="44">
        <v>864566</v>
      </c>
      <c r="O265" s="13">
        <v>675873</v>
      </c>
      <c r="P265" s="13">
        <v>1381209</v>
      </c>
      <c r="Q265" s="13">
        <v>519701</v>
      </c>
      <c r="R265" s="13">
        <v>725089</v>
      </c>
      <c r="S265" s="13">
        <v>704608</v>
      </c>
      <c r="T265" s="13">
        <v>802925</v>
      </c>
      <c r="U265" s="13">
        <v>897073</v>
      </c>
      <c r="V265" s="24">
        <f t="shared" si="9"/>
        <v>12047635</v>
      </c>
      <c r="W265" s="25">
        <f t="shared" si="8"/>
        <v>1.8605532603861012E-3</v>
      </c>
      <c r="X265" s="9"/>
    </row>
    <row r="266" spans="1:24">
      <c r="A266" s="10" t="s">
        <v>330</v>
      </c>
      <c r="B266" s="31" t="s">
        <v>66</v>
      </c>
      <c r="C266" s="13">
        <v>292410</v>
      </c>
      <c r="D266" s="13">
        <v>683466</v>
      </c>
      <c r="E266" s="13">
        <v>3901849</v>
      </c>
      <c r="F266" s="13">
        <v>678297</v>
      </c>
      <c r="G266" s="13">
        <v>1526560</v>
      </c>
      <c r="H266" s="13">
        <v>544377</v>
      </c>
      <c r="I266" s="13">
        <v>1063977</v>
      </c>
      <c r="J266" s="13">
        <v>0</v>
      </c>
      <c r="K266" s="13">
        <v>0</v>
      </c>
      <c r="L266" s="13">
        <v>0</v>
      </c>
      <c r="M266" s="13">
        <v>0</v>
      </c>
      <c r="N266" s="44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24">
        <f t="shared" si="9"/>
        <v>8690936</v>
      </c>
      <c r="W266" s="25">
        <f t="shared" si="8"/>
        <v>1.3421679284446233E-3</v>
      </c>
      <c r="X266" s="9"/>
    </row>
    <row r="267" spans="1:24">
      <c r="A267" s="10" t="s">
        <v>331</v>
      </c>
      <c r="B267" s="31" t="s">
        <v>4</v>
      </c>
      <c r="C267" s="13">
        <v>0</v>
      </c>
      <c r="D267" s="13">
        <v>0</v>
      </c>
      <c r="E267" s="13">
        <v>0</v>
      </c>
      <c r="F267" s="13">
        <v>0</v>
      </c>
      <c r="G267" s="13">
        <v>181425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44">
        <v>0</v>
      </c>
      <c r="O267" s="13">
        <v>0</v>
      </c>
      <c r="P267" s="13">
        <v>30000</v>
      </c>
      <c r="Q267" s="13">
        <v>0</v>
      </c>
      <c r="R267" s="13">
        <v>33642</v>
      </c>
      <c r="S267" s="13">
        <v>10529</v>
      </c>
      <c r="T267" s="13">
        <v>0</v>
      </c>
      <c r="U267" s="13">
        <v>13509</v>
      </c>
      <c r="V267" s="24">
        <f t="shared" si="9"/>
        <v>269105</v>
      </c>
      <c r="W267" s="25">
        <f t="shared" si="8"/>
        <v>4.1558711326845622E-5</v>
      </c>
      <c r="X267" s="9"/>
    </row>
    <row r="268" spans="1:24">
      <c r="A268" s="10" t="s">
        <v>332</v>
      </c>
      <c r="B268" s="31" t="s">
        <v>48</v>
      </c>
      <c r="C268" s="13">
        <v>71742</v>
      </c>
      <c r="D268" s="13">
        <v>129142</v>
      </c>
      <c r="E268" s="13">
        <v>203816</v>
      </c>
      <c r="F268" s="13">
        <v>126596</v>
      </c>
      <c r="G268" s="13">
        <v>147554</v>
      </c>
      <c r="H268" s="13">
        <v>233648</v>
      </c>
      <c r="I268" s="13">
        <v>192635</v>
      </c>
      <c r="J268" s="13">
        <v>344728</v>
      </c>
      <c r="K268" s="13">
        <v>253213</v>
      </c>
      <c r="L268" s="13">
        <v>283680</v>
      </c>
      <c r="M268" s="13">
        <v>298777</v>
      </c>
      <c r="N268" s="44">
        <v>366518</v>
      </c>
      <c r="O268" s="13">
        <v>345807</v>
      </c>
      <c r="P268" s="13">
        <v>341481</v>
      </c>
      <c r="Q268" s="13">
        <v>427157</v>
      </c>
      <c r="R268" s="13">
        <v>340838</v>
      </c>
      <c r="S268" s="13">
        <v>522043</v>
      </c>
      <c r="T268" s="13">
        <v>574365</v>
      </c>
      <c r="U268" s="13">
        <v>532041</v>
      </c>
      <c r="V268" s="24">
        <f t="shared" si="9"/>
        <v>5735781</v>
      </c>
      <c r="W268" s="25">
        <f t="shared" si="8"/>
        <v>8.857942691997767E-4</v>
      </c>
      <c r="X268" s="9"/>
    </row>
    <row r="269" spans="1:24">
      <c r="A269" s="10" t="s">
        <v>333</v>
      </c>
      <c r="B269" s="31" t="s">
        <v>31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44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24">
        <f t="shared" si="9"/>
        <v>0</v>
      </c>
      <c r="W269" s="25">
        <f t="shared" si="8"/>
        <v>0</v>
      </c>
      <c r="X269" s="9"/>
    </row>
    <row r="270" spans="1:24">
      <c r="A270" s="10" t="s">
        <v>334</v>
      </c>
      <c r="B270" s="31" t="s">
        <v>45</v>
      </c>
      <c r="C270" s="13">
        <v>74087</v>
      </c>
      <c r="D270" s="13">
        <v>74595</v>
      </c>
      <c r="E270" s="13">
        <v>51106</v>
      </c>
      <c r="F270" s="13">
        <v>40616</v>
      </c>
      <c r="G270" s="13">
        <v>54119</v>
      </c>
      <c r="H270" s="13">
        <v>84772</v>
      </c>
      <c r="I270" s="13">
        <v>84772</v>
      </c>
      <c r="J270" s="13">
        <v>80972</v>
      </c>
      <c r="K270" s="13">
        <v>114344</v>
      </c>
      <c r="L270" s="13">
        <v>85522</v>
      </c>
      <c r="M270" s="13">
        <v>181792</v>
      </c>
      <c r="N270" s="44">
        <v>92069</v>
      </c>
      <c r="O270" s="13">
        <v>69205</v>
      </c>
      <c r="P270" s="13">
        <v>67302</v>
      </c>
      <c r="Q270" s="13">
        <v>77604</v>
      </c>
      <c r="R270" s="13">
        <v>127863</v>
      </c>
      <c r="S270" s="13">
        <v>563907</v>
      </c>
      <c r="T270" s="13">
        <v>593019</v>
      </c>
      <c r="U270" s="13">
        <v>425473</v>
      </c>
      <c r="V270" s="24">
        <f t="shared" si="9"/>
        <v>2943139</v>
      </c>
      <c r="W270" s="25">
        <f t="shared" si="8"/>
        <v>4.545179914746329E-4</v>
      </c>
      <c r="X270" s="9"/>
    </row>
    <row r="271" spans="1:24">
      <c r="A271" s="10" t="s">
        <v>335</v>
      </c>
      <c r="B271" s="31" t="s">
        <v>9</v>
      </c>
      <c r="C271" s="13">
        <v>469066</v>
      </c>
      <c r="D271" s="13">
        <v>469073</v>
      </c>
      <c r="E271" s="13">
        <v>534285</v>
      </c>
      <c r="F271" s="13">
        <v>457723</v>
      </c>
      <c r="G271" s="13">
        <v>594704</v>
      </c>
      <c r="H271" s="13">
        <v>534260</v>
      </c>
      <c r="I271" s="13">
        <v>556363</v>
      </c>
      <c r="J271" s="13">
        <v>635293</v>
      </c>
      <c r="K271" s="13">
        <v>751325</v>
      </c>
      <c r="L271" s="13">
        <v>882872</v>
      </c>
      <c r="M271" s="13">
        <v>863693</v>
      </c>
      <c r="N271" s="44">
        <v>835442</v>
      </c>
      <c r="O271" s="13">
        <v>980272</v>
      </c>
      <c r="P271" s="13">
        <v>902811</v>
      </c>
      <c r="Q271" s="13">
        <v>902291</v>
      </c>
      <c r="R271" s="13">
        <v>1314588</v>
      </c>
      <c r="S271" s="13">
        <v>1122607</v>
      </c>
      <c r="T271" s="13">
        <v>980411</v>
      </c>
      <c r="U271" s="13">
        <v>584290</v>
      </c>
      <c r="V271" s="24">
        <f t="shared" si="9"/>
        <v>14371369</v>
      </c>
      <c r="W271" s="25">
        <f t="shared" si="8"/>
        <v>2.219414636081002E-3</v>
      </c>
      <c r="X271" s="9"/>
    </row>
    <row r="272" spans="1:24">
      <c r="A272" s="10" t="s">
        <v>336</v>
      </c>
      <c r="B272" s="31" t="s">
        <v>45</v>
      </c>
      <c r="C272" s="13">
        <v>1817173</v>
      </c>
      <c r="D272" s="13">
        <v>2010787</v>
      </c>
      <c r="E272" s="13">
        <v>1487583</v>
      </c>
      <c r="F272" s="13">
        <v>1579619</v>
      </c>
      <c r="G272" s="13">
        <v>1637597</v>
      </c>
      <c r="H272" s="13">
        <v>1325496</v>
      </c>
      <c r="I272" s="13">
        <v>2007168</v>
      </c>
      <c r="J272" s="13">
        <v>1973564</v>
      </c>
      <c r="K272" s="13">
        <v>1084757</v>
      </c>
      <c r="L272" s="13">
        <v>2311479</v>
      </c>
      <c r="M272" s="13">
        <v>2483645</v>
      </c>
      <c r="N272" s="44">
        <v>1533233</v>
      </c>
      <c r="O272" s="13">
        <v>2513502</v>
      </c>
      <c r="P272" s="13">
        <v>2575973</v>
      </c>
      <c r="Q272" s="13">
        <v>2498993</v>
      </c>
      <c r="R272" s="13">
        <v>2772495</v>
      </c>
      <c r="S272" s="13">
        <v>2898600</v>
      </c>
      <c r="T272" s="13">
        <v>2350745</v>
      </c>
      <c r="U272" s="13">
        <v>2164709</v>
      </c>
      <c r="V272" s="24">
        <f t="shared" si="9"/>
        <v>39027118</v>
      </c>
      <c r="W272" s="25">
        <f t="shared" si="8"/>
        <v>6.0270776495447527E-3</v>
      </c>
      <c r="X272" s="9"/>
    </row>
    <row r="273" spans="1:24">
      <c r="A273" s="10" t="s">
        <v>337</v>
      </c>
      <c r="B273" s="31" t="s">
        <v>45</v>
      </c>
      <c r="C273" s="13">
        <v>662847</v>
      </c>
      <c r="D273" s="13">
        <v>737880</v>
      </c>
      <c r="E273" s="13">
        <v>755371</v>
      </c>
      <c r="F273" s="13">
        <v>751935</v>
      </c>
      <c r="G273" s="13">
        <v>762144</v>
      </c>
      <c r="H273" s="13">
        <v>867775</v>
      </c>
      <c r="I273" s="13">
        <v>864408</v>
      </c>
      <c r="J273" s="13">
        <v>886258</v>
      </c>
      <c r="K273" s="13">
        <v>681360</v>
      </c>
      <c r="L273" s="13">
        <v>645136</v>
      </c>
      <c r="M273" s="13">
        <v>359087</v>
      </c>
      <c r="N273" s="44">
        <v>1002447</v>
      </c>
      <c r="O273" s="13">
        <v>998018</v>
      </c>
      <c r="P273" s="13">
        <v>841624</v>
      </c>
      <c r="Q273" s="13">
        <v>1202667</v>
      </c>
      <c r="R273" s="13">
        <v>1379968</v>
      </c>
      <c r="S273" s="13">
        <v>898628</v>
      </c>
      <c r="T273" s="13">
        <v>951076</v>
      </c>
      <c r="U273" s="13">
        <v>902801</v>
      </c>
      <c r="V273" s="24">
        <f t="shared" si="9"/>
        <v>16151430</v>
      </c>
      <c r="W273" s="25">
        <f t="shared" si="8"/>
        <v>2.4943149212603042E-3</v>
      </c>
      <c r="X273" s="9"/>
    </row>
    <row r="274" spans="1:24">
      <c r="A274" s="10" t="s">
        <v>338</v>
      </c>
      <c r="B274" s="31" t="s">
        <v>52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44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123196</v>
      </c>
      <c r="U274" s="13">
        <v>182297</v>
      </c>
      <c r="V274" s="24">
        <f t="shared" si="9"/>
        <v>305493</v>
      </c>
      <c r="W274" s="25">
        <f t="shared" si="8"/>
        <v>4.7178221881317886E-5</v>
      </c>
      <c r="X274" s="9"/>
    </row>
    <row r="275" spans="1:24">
      <c r="A275" s="10" t="s">
        <v>339</v>
      </c>
      <c r="B275" s="31" t="s">
        <v>60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4149993</v>
      </c>
      <c r="L275" s="13">
        <v>3418980</v>
      </c>
      <c r="M275" s="13">
        <v>4530844</v>
      </c>
      <c r="N275" s="44">
        <v>4433262</v>
      </c>
      <c r="O275" s="13">
        <v>4904417</v>
      </c>
      <c r="P275" s="13">
        <v>6132838</v>
      </c>
      <c r="Q275" s="13">
        <v>7057831</v>
      </c>
      <c r="R275" s="13">
        <v>7667390</v>
      </c>
      <c r="S275" s="13">
        <v>5543089</v>
      </c>
      <c r="T275" s="13">
        <v>8430154</v>
      </c>
      <c r="U275" s="13">
        <v>23600593</v>
      </c>
      <c r="V275" s="24">
        <f t="shared" si="9"/>
        <v>79869391</v>
      </c>
      <c r="W275" s="25">
        <f t="shared" si="8"/>
        <v>1.2334475258430582E-2</v>
      </c>
      <c r="X275" s="9"/>
    </row>
    <row r="276" spans="1:24">
      <c r="A276" s="10" t="s">
        <v>340</v>
      </c>
      <c r="B276" s="31" t="s">
        <v>54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44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24">
        <f t="shared" si="9"/>
        <v>0</v>
      </c>
      <c r="W276" s="25">
        <f t="shared" si="8"/>
        <v>0</v>
      </c>
      <c r="X276" s="9"/>
    </row>
    <row r="277" spans="1:24">
      <c r="A277" s="10" t="s">
        <v>341</v>
      </c>
      <c r="B277" s="31" t="s">
        <v>66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44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24">
        <f t="shared" si="9"/>
        <v>0</v>
      </c>
      <c r="W277" s="25">
        <f t="shared" si="8"/>
        <v>0</v>
      </c>
      <c r="X277" s="9"/>
    </row>
    <row r="278" spans="1:24">
      <c r="A278" s="10" t="s">
        <v>342</v>
      </c>
      <c r="B278" s="31" t="s">
        <v>50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44">
        <v>0</v>
      </c>
      <c r="O278" s="13">
        <v>0</v>
      </c>
      <c r="P278" s="13">
        <v>46920</v>
      </c>
      <c r="Q278" s="13">
        <v>20927</v>
      </c>
      <c r="R278" s="13">
        <v>13972</v>
      </c>
      <c r="S278" s="13">
        <v>11380</v>
      </c>
      <c r="T278" s="13">
        <v>0</v>
      </c>
      <c r="U278" s="13">
        <v>117785</v>
      </c>
      <c r="V278" s="24">
        <f t="shared" si="9"/>
        <v>210984</v>
      </c>
      <c r="W278" s="25">
        <f t="shared" si="8"/>
        <v>3.258290686008508E-5</v>
      </c>
      <c r="X278" s="9"/>
    </row>
    <row r="279" spans="1:24">
      <c r="A279" s="10" t="s">
        <v>343</v>
      </c>
      <c r="B279" s="31" t="s">
        <v>9</v>
      </c>
      <c r="C279" s="13">
        <v>1540819</v>
      </c>
      <c r="D279" s="13">
        <v>2413826</v>
      </c>
      <c r="E279" s="13">
        <v>2426811</v>
      </c>
      <c r="F279" s="13">
        <v>2732744</v>
      </c>
      <c r="G279" s="13">
        <v>3081617</v>
      </c>
      <c r="H279" s="13">
        <v>3193029</v>
      </c>
      <c r="I279" s="13">
        <v>3054220</v>
      </c>
      <c r="J279" s="13">
        <v>3250246</v>
      </c>
      <c r="K279" s="13">
        <v>3151444</v>
      </c>
      <c r="L279" s="13">
        <v>2590130</v>
      </c>
      <c r="M279" s="13">
        <v>2198775</v>
      </c>
      <c r="N279" s="44">
        <v>2519695</v>
      </c>
      <c r="O279" s="13">
        <v>2813725</v>
      </c>
      <c r="P279" s="13">
        <v>3177561</v>
      </c>
      <c r="Q279" s="13">
        <v>3393437</v>
      </c>
      <c r="R279" s="13">
        <v>3464955</v>
      </c>
      <c r="S279" s="13">
        <v>3427953</v>
      </c>
      <c r="T279" s="13">
        <v>3461307</v>
      </c>
      <c r="U279" s="13">
        <v>3730051</v>
      </c>
      <c r="V279" s="24">
        <f t="shared" si="9"/>
        <v>55622345</v>
      </c>
      <c r="W279" s="25">
        <f t="shared" si="8"/>
        <v>8.589929504012243E-3</v>
      </c>
      <c r="X279" s="9"/>
    </row>
    <row r="280" spans="1:24">
      <c r="A280" s="10" t="s">
        <v>344</v>
      </c>
      <c r="B280" s="31" t="s">
        <v>43</v>
      </c>
      <c r="C280" s="13">
        <v>2480971</v>
      </c>
      <c r="D280" s="13">
        <v>5125466</v>
      </c>
      <c r="E280" s="13">
        <v>5231170</v>
      </c>
      <c r="F280" s="13">
        <v>3443860</v>
      </c>
      <c r="G280" s="13">
        <v>6796126</v>
      </c>
      <c r="H280" s="13">
        <v>4591626</v>
      </c>
      <c r="I280" s="13">
        <v>3785837</v>
      </c>
      <c r="J280" s="13">
        <v>4851582</v>
      </c>
      <c r="K280" s="13">
        <v>4266349</v>
      </c>
      <c r="L280" s="13">
        <v>5140142</v>
      </c>
      <c r="M280" s="13">
        <v>4282706</v>
      </c>
      <c r="N280" s="44">
        <v>7616805</v>
      </c>
      <c r="O280" s="13">
        <v>7495138</v>
      </c>
      <c r="P280" s="13">
        <v>7175725</v>
      </c>
      <c r="Q280" s="13">
        <v>4911373</v>
      </c>
      <c r="R280" s="13">
        <v>6579791</v>
      </c>
      <c r="S280" s="13">
        <v>6190935</v>
      </c>
      <c r="T280" s="13">
        <v>6578288</v>
      </c>
      <c r="U280" s="13">
        <v>6486096</v>
      </c>
      <c r="V280" s="24">
        <f t="shared" si="9"/>
        <v>103029986</v>
      </c>
      <c r="W280" s="25">
        <f t="shared" si="8"/>
        <v>1.5911237049415453E-2</v>
      </c>
      <c r="X280" s="9"/>
    </row>
    <row r="281" spans="1:24">
      <c r="A281" s="10" t="s">
        <v>345</v>
      </c>
      <c r="B281" s="31" t="s">
        <v>44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44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4">
        <f t="shared" si="9"/>
        <v>0</v>
      </c>
      <c r="W281" s="25">
        <f t="shared" si="8"/>
        <v>0</v>
      </c>
      <c r="X281" s="9"/>
    </row>
    <row r="282" spans="1:24">
      <c r="A282" s="10" t="s">
        <v>346</v>
      </c>
      <c r="B282" s="31" t="s">
        <v>52</v>
      </c>
      <c r="C282" s="13">
        <v>0</v>
      </c>
      <c r="D282" s="13">
        <v>3634653</v>
      </c>
      <c r="E282" s="13">
        <v>1152759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44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24">
        <f t="shared" si="9"/>
        <v>4787412</v>
      </c>
      <c r="W282" s="25">
        <f t="shared" si="8"/>
        <v>7.3933473295062014E-4</v>
      </c>
      <c r="X282" s="9"/>
    </row>
    <row r="283" spans="1:24">
      <c r="A283" s="10" t="s">
        <v>347</v>
      </c>
      <c r="B283" s="31" t="s">
        <v>50</v>
      </c>
      <c r="C283" s="13">
        <v>2103455</v>
      </c>
      <c r="D283" s="13">
        <v>2015403</v>
      </c>
      <c r="E283" s="13">
        <v>2200701</v>
      </c>
      <c r="F283" s="13">
        <v>2371249</v>
      </c>
      <c r="G283" s="13">
        <v>2488196</v>
      </c>
      <c r="H283" s="13">
        <v>2479730</v>
      </c>
      <c r="I283" s="13">
        <v>2516965</v>
      </c>
      <c r="J283" s="13">
        <v>2465342</v>
      </c>
      <c r="K283" s="13">
        <v>2846423</v>
      </c>
      <c r="L283" s="13">
        <v>2892260</v>
      </c>
      <c r="M283" s="13">
        <v>2908472</v>
      </c>
      <c r="N283" s="44">
        <v>2732021</v>
      </c>
      <c r="O283" s="13">
        <v>3060119</v>
      </c>
      <c r="P283" s="13">
        <v>2888536</v>
      </c>
      <c r="Q283" s="13">
        <v>2981782</v>
      </c>
      <c r="R283" s="13">
        <v>4014179</v>
      </c>
      <c r="S283" s="13">
        <v>3716062</v>
      </c>
      <c r="T283" s="13">
        <v>3823932</v>
      </c>
      <c r="U283" s="13">
        <v>3667094</v>
      </c>
      <c r="V283" s="24">
        <f t="shared" si="9"/>
        <v>54171921</v>
      </c>
      <c r="W283" s="25">
        <f t="shared" si="8"/>
        <v>8.3659360727585362E-3</v>
      </c>
      <c r="X283" s="9"/>
    </row>
    <row r="284" spans="1:24">
      <c r="A284" s="10" t="s">
        <v>49</v>
      </c>
      <c r="B284" s="31" t="s">
        <v>49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44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1314849</v>
      </c>
      <c r="V284" s="24">
        <f t="shared" si="9"/>
        <v>1314849</v>
      </c>
      <c r="W284" s="25">
        <f t="shared" si="8"/>
        <v>2.0305616777611577E-4</v>
      </c>
      <c r="X284" s="9"/>
    </row>
    <row r="285" spans="1:24">
      <c r="A285" s="10" t="s">
        <v>348</v>
      </c>
      <c r="B285" s="31" t="s">
        <v>54</v>
      </c>
      <c r="C285" s="13">
        <v>0</v>
      </c>
      <c r="D285" s="13">
        <v>0</v>
      </c>
      <c r="E285" s="13">
        <v>0</v>
      </c>
      <c r="F285" s="13">
        <v>0</v>
      </c>
      <c r="G285" s="13">
        <v>352463</v>
      </c>
      <c r="H285" s="13">
        <v>524216</v>
      </c>
      <c r="I285" s="13">
        <v>578322</v>
      </c>
      <c r="J285" s="13">
        <v>640495</v>
      </c>
      <c r="K285" s="13">
        <v>674956</v>
      </c>
      <c r="L285" s="13">
        <v>742922</v>
      </c>
      <c r="M285" s="13">
        <v>671438</v>
      </c>
      <c r="N285" s="44">
        <v>682700</v>
      </c>
      <c r="O285" s="13">
        <v>721803</v>
      </c>
      <c r="P285" s="13">
        <v>719269</v>
      </c>
      <c r="Q285" s="13">
        <v>772759</v>
      </c>
      <c r="R285" s="13">
        <v>819419</v>
      </c>
      <c r="S285" s="13">
        <v>767007</v>
      </c>
      <c r="T285" s="13">
        <v>786637</v>
      </c>
      <c r="U285" s="13">
        <v>887346</v>
      </c>
      <c r="V285" s="24">
        <f t="shared" si="9"/>
        <v>10341752</v>
      </c>
      <c r="W285" s="25">
        <f t="shared" si="8"/>
        <v>1.597108511480011E-3</v>
      </c>
      <c r="X285" s="9"/>
    </row>
    <row r="286" spans="1:24">
      <c r="A286" s="10" t="s">
        <v>349</v>
      </c>
      <c r="B286" s="31" t="s">
        <v>45</v>
      </c>
      <c r="C286" s="13">
        <v>1283235</v>
      </c>
      <c r="D286" s="13">
        <v>5556719</v>
      </c>
      <c r="E286" s="13">
        <v>1716944</v>
      </c>
      <c r="F286" s="13">
        <v>566703</v>
      </c>
      <c r="G286" s="13">
        <v>388804</v>
      </c>
      <c r="H286" s="13">
        <v>508494</v>
      </c>
      <c r="I286" s="13">
        <v>291419</v>
      </c>
      <c r="J286" s="13">
        <v>359647</v>
      </c>
      <c r="K286" s="13">
        <v>281693</v>
      </c>
      <c r="L286" s="13">
        <v>696287</v>
      </c>
      <c r="M286" s="13">
        <v>912960</v>
      </c>
      <c r="N286" s="44">
        <v>0</v>
      </c>
      <c r="O286" s="13">
        <v>420400</v>
      </c>
      <c r="P286" s="13">
        <v>119328</v>
      </c>
      <c r="Q286" s="13">
        <v>1395354</v>
      </c>
      <c r="R286" s="13">
        <v>552791</v>
      </c>
      <c r="S286" s="13">
        <v>667822</v>
      </c>
      <c r="T286" s="13">
        <v>893301</v>
      </c>
      <c r="U286" s="13">
        <v>1131289</v>
      </c>
      <c r="V286" s="24">
        <f t="shared" si="9"/>
        <v>17743190</v>
      </c>
      <c r="W286" s="25">
        <f t="shared" si="8"/>
        <v>2.7401353049083962E-3</v>
      </c>
      <c r="X286" s="9"/>
    </row>
    <row r="287" spans="1:24">
      <c r="A287" s="10" t="s">
        <v>350</v>
      </c>
      <c r="B287" s="31" t="s">
        <v>66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44">
        <v>78101</v>
      </c>
      <c r="O287" s="13">
        <v>102091</v>
      </c>
      <c r="P287" s="13">
        <v>221775</v>
      </c>
      <c r="Q287" s="13">
        <v>152368</v>
      </c>
      <c r="R287" s="13">
        <v>227911</v>
      </c>
      <c r="S287" s="13">
        <v>183329</v>
      </c>
      <c r="T287" s="13">
        <v>664006</v>
      </c>
      <c r="U287" s="13">
        <v>1058321</v>
      </c>
      <c r="V287" s="24">
        <f t="shared" si="9"/>
        <v>2687902</v>
      </c>
      <c r="W287" s="25">
        <f t="shared" si="8"/>
        <v>4.1510095796380963E-4</v>
      </c>
      <c r="X287" s="9"/>
    </row>
    <row r="288" spans="1:24">
      <c r="A288" s="10" t="s">
        <v>351</v>
      </c>
      <c r="B288" s="31" t="s">
        <v>13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44">
        <v>0</v>
      </c>
      <c r="O288" s="13">
        <v>0</v>
      </c>
      <c r="P288" s="13">
        <v>0</v>
      </c>
      <c r="Q288" s="13">
        <v>237286</v>
      </c>
      <c r="R288" s="13">
        <v>343577</v>
      </c>
      <c r="S288" s="13">
        <v>217184</v>
      </c>
      <c r="T288" s="13">
        <v>301729</v>
      </c>
      <c r="U288" s="13">
        <v>349395</v>
      </c>
      <c r="V288" s="24">
        <f t="shared" si="9"/>
        <v>1449171</v>
      </c>
      <c r="W288" s="25">
        <f t="shared" si="8"/>
        <v>2.2379992661688259E-4</v>
      </c>
      <c r="X288" s="9"/>
    </row>
    <row r="289" spans="1:24">
      <c r="A289" s="10" t="s">
        <v>352</v>
      </c>
      <c r="B289" s="31" t="s">
        <v>32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44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4">
        <f t="shared" si="9"/>
        <v>0</v>
      </c>
      <c r="W289" s="25">
        <f t="shared" si="8"/>
        <v>0</v>
      </c>
      <c r="X289" s="9"/>
    </row>
    <row r="290" spans="1:24">
      <c r="A290" s="10" t="s">
        <v>353</v>
      </c>
      <c r="B290" s="31" t="s">
        <v>50</v>
      </c>
      <c r="C290" s="13">
        <v>13480996</v>
      </c>
      <c r="D290" s="13">
        <v>13478826</v>
      </c>
      <c r="E290" s="13">
        <v>14171704</v>
      </c>
      <c r="F290" s="13">
        <v>15696601</v>
      </c>
      <c r="G290" s="13">
        <v>17494132</v>
      </c>
      <c r="H290" s="13">
        <v>18868017</v>
      </c>
      <c r="I290" s="13">
        <v>18296514</v>
      </c>
      <c r="J290" s="13">
        <v>20417833</v>
      </c>
      <c r="K290" s="13">
        <v>22123040</v>
      </c>
      <c r="L290" s="13">
        <v>30900624</v>
      </c>
      <c r="M290" s="13">
        <v>38053561</v>
      </c>
      <c r="N290" s="44">
        <v>34228839</v>
      </c>
      <c r="O290" s="13">
        <v>34028215</v>
      </c>
      <c r="P290" s="13">
        <v>34184261</v>
      </c>
      <c r="Q290" s="13">
        <v>41172843</v>
      </c>
      <c r="R290" s="13">
        <v>43628160</v>
      </c>
      <c r="S290" s="13">
        <v>44641854</v>
      </c>
      <c r="T290" s="13">
        <v>42518537</v>
      </c>
      <c r="U290" s="13">
        <v>46570595</v>
      </c>
      <c r="V290" s="24">
        <f t="shared" si="9"/>
        <v>543955152</v>
      </c>
      <c r="W290" s="25">
        <f t="shared" si="8"/>
        <v>8.4004664115190836E-2</v>
      </c>
      <c r="X290" s="9"/>
    </row>
    <row r="291" spans="1:24">
      <c r="A291" s="10" t="s">
        <v>354</v>
      </c>
      <c r="B291" s="31" t="s">
        <v>66</v>
      </c>
      <c r="C291" s="13">
        <v>2921000</v>
      </c>
      <c r="D291" s="13">
        <v>1724000</v>
      </c>
      <c r="E291" s="13">
        <v>1259000</v>
      </c>
      <c r="F291" s="13">
        <v>996000</v>
      </c>
      <c r="G291" s="13">
        <v>943000</v>
      </c>
      <c r="H291" s="13">
        <v>1313000</v>
      </c>
      <c r="I291" s="13">
        <v>2048000</v>
      </c>
      <c r="J291" s="13">
        <v>1645000</v>
      </c>
      <c r="K291" s="13">
        <v>2755000</v>
      </c>
      <c r="L291" s="13">
        <v>4228000</v>
      </c>
      <c r="M291" s="13">
        <v>1483000</v>
      </c>
      <c r="N291" s="44">
        <v>2018440</v>
      </c>
      <c r="O291" s="13">
        <v>1854422</v>
      </c>
      <c r="P291" s="13">
        <v>1726113</v>
      </c>
      <c r="Q291" s="13">
        <v>2259929</v>
      </c>
      <c r="R291" s="13">
        <v>2582231</v>
      </c>
      <c r="S291" s="13">
        <v>2230491</v>
      </c>
      <c r="T291" s="13">
        <v>2179246</v>
      </c>
      <c r="U291" s="13">
        <v>1954539</v>
      </c>
      <c r="V291" s="24">
        <f t="shared" si="9"/>
        <v>38120411</v>
      </c>
      <c r="W291" s="25">
        <f t="shared" si="8"/>
        <v>5.8870521038617285E-3</v>
      </c>
      <c r="X291" s="9"/>
    </row>
    <row r="292" spans="1:24">
      <c r="A292" s="10" t="s">
        <v>355</v>
      </c>
      <c r="B292" s="31" t="s">
        <v>39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44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24">
        <f t="shared" si="9"/>
        <v>0</v>
      </c>
      <c r="W292" s="25">
        <f t="shared" si="8"/>
        <v>0</v>
      </c>
      <c r="X292" s="9"/>
    </row>
    <row r="293" spans="1:24">
      <c r="A293" s="10" t="s">
        <v>356</v>
      </c>
      <c r="B293" s="31" t="s">
        <v>61</v>
      </c>
      <c r="C293" s="13">
        <v>1316112</v>
      </c>
      <c r="D293" s="13">
        <v>1285126</v>
      </c>
      <c r="E293" s="13">
        <v>1590499</v>
      </c>
      <c r="F293" s="13">
        <v>2011829</v>
      </c>
      <c r="G293" s="13">
        <v>1703321</v>
      </c>
      <c r="H293" s="13">
        <v>1451765</v>
      </c>
      <c r="I293" s="13">
        <v>1097569</v>
      </c>
      <c r="J293" s="13">
        <v>1216617</v>
      </c>
      <c r="K293" s="13">
        <v>1973096</v>
      </c>
      <c r="L293" s="13">
        <v>1052021</v>
      </c>
      <c r="M293" s="13">
        <v>1504894</v>
      </c>
      <c r="N293" s="44">
        <v>1629404</v>
      </c>
      <c r="O293" s="13">
        <v>0</v>
      </c>
      <c r="P293" s="13">
        <v>0</v>
      </c>
      <c r="Q293" s="13">
        <v>0</v>
      </c>
      <c r="R293" s="13">
        <v>0</v>
      </c>
      <c r="S293" s="13">
        <v>1833965</v>
      </c>
      <c r="T293" s="13">
        <v>1794682</v>
      </c>
      <c r="U293" s="13">
        <v>2949211</v>
      </c>
      <c r="V293" s="24">
        <f t="shared" si="9"/>
        <v>24410111</v>
      </c>
      <c r="W293" s="25">
        <f t="shared" si="8"/>
        <v>3.7697283829927308E-3</v>
      </c>
      <c r="X293" s="9"/>
    </row>
    <row r="294" spans="1:24">
      <c r="A294" s="10" t="s">
        <v>357</v>
      </c>
      <c r="B294" s="31" t="s">
        <v>52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44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24">
        <f t="shared" si="9"/>
        <v>0</v>
      </c>
      <c r="W294" s="25">
        <f t="shared" si="8"/>
        <v>0</v>
      </c>
      <c r="X294" s="9"/>
    </row>
    <row r="295" spans="1:24">
      <c r="A295" s="10" t="s">
        <v>358</v>
      </c>
      <c r="B295" s="31" t="s">
        <v>56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44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24">
        <f t="shared" si="9"/>
        <v>0</v>
      </c>
      <c r="W295" s="25">
        <f t="shared" si="8"/>
        <v>0</v>
      </c>
      <c r="X295" s="9"/>
    </row>
    <row r="296" spans="1:24">
      <c r="A296" s="10" t="s">
        <v>359</v>
      </c>
      <c r="B296" s="31" t="s">
        <v>8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1820574</v>
      </c>
      <c r="J296" s="13">
        <v>1595607</v>
      </c>
      <c r="K296" s="13">
        <v>1453080</v>
      </c>
      <c r="L296" s="13">
        <v>1434958</v>
      </c>
      <c r="M296" s="13">
        <v>1198412</v>
      </c>
      <c r="N296" s="44">
        <v>710334</v>
      </c>
      <c r="O296" s="13">
        <v>651495</v>
      </c>
      <c r="P296" s="13">
        <v>199529</v>
      </c>
      <c r="Q296" s="13">
        <v>1263705</v>
      </c>
      <c r="R296" s="13">
        <v>1372896</v>
      </c>
      <c r="S296" s="13">
        <v>706957</v>
      </c>
      <c r="T296" s="13">
        <v>1253994</v>
      </c>
      <c r="U296" s="13">
        <v>1313691</v>
      </c>
      <c r="V296" s="24">
        <f t="shared" si="9"/>
        <v>14975232</v>
      </c>
      <c r="W296" s="25">
        <f t="shared" si="8"/>
        <v>2.3126710530853791E-3</v>
      </c>
      <c r="X296" s="9"/>
    </row>
    <row r="297" spans="1:24">
      <c r="A297" s="10" t="s">
        <v>52</v>
      </c>
      <c r="B297" s="31" t="s">
        <v>52</v>
      </c>
      <c r="C297" s="13">
        <v>452693</v>
      </c>
      <c r="D297" s="13">
        <v>604380</v>
      </c>
      <c r="E297" s="13">
        <v>945267</v>
      </c>
      <c r="F297" s="13">
        <v>769119</v>
      </c>
      <c r="G297" s="13">
        <v>812723</v>
      </c>
      <c r="H297" s="13">
        <v>629336</v>
      </c>
      <c r="I297" s="13">
        <v>2200601</v>
      </c>
      <c r="J297" s="13">
        <v>6689304</v>
      </c>
      <c r="K297" s="13">
        <v>3167449</v>
      </c>
      <c r="L297" s="13">
        <v>1271878</v>
      </c>
      <c r="M297" s="13">
        <v>3844427</v>
      </c>
      <c r="N297" s="44">
        <v>9226082</v>
      </c>
      <c r="O297" s="13">
        <v>3340348</v>
      </c>
      <c r="P297" s="13">
        <v>5145867</v>
      </c>
      <c r="Q297" s="13">
        <v>3547949</v>
      </c>
      <c r="R297" s="13">
        <v>2382365</v>
      </c>
      <c r="S297" s="13">
        <v>2283916</v>
      </c>
      <c r="T297" s="13">
        <v>455146</v>
      </c>
      <c r="U297" s="13">
        <v>1202571</v>
      </c>
      <c r="V297" s="24">
        <f t="shared" si="9"/>
        <v>48971421</v>
      </c>
      <c r="W297" s="25">
        <f t="shared" si="8"/>
        <v>7.5628068917501547E-3</v>
      </c>
      <c r="X297" s="9"/>
    </row>
    <row r="298" spans="1:24">
      <c r="A298" s="10" t="s">
        <v>360</v>
      </c>
      <c r="B298" s="31" t="s">
        <v>52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44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4">
        <f t="shared" si="9"/>
        <v>0</v>
      </c>
      <c r="W298" s="25">
        <f t="shared" si="8"/>
        <v>0</v>
      </c>
      <c r="X298" s="9"/>
    </row>
    <row r="299" spans="1:24">
      <c r="A299" s="10" t="s">
        <v>361</v>
      </c>
      <c r="B299" s="31" t="s">
        <v>52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44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24">
        <f t="shared" si="9"/>
        <v>0</v>
      </c>
      <c r="W299" s="25">
        <f t="shared" si="8"/>
        <v>0</v>
      </c>
      <c r="X299" s="9"/>
    </row>
    <row r="300" spans="1:24">
      <c r="A300" s="10" t="s">
        <v>362</v>
      </c>
      <c r="B300" s="31" t="s">
        <v>19</v>
      </c>
      <c r="C300" s="13">
        <v>1283455</v>
      </c>
      <c r="D300" s="13">
        <v>3654414</v>
      </c>
      <c r="E300" s="13">
        <v>2986122</v>
      </c>
      <c r="F300" s="13">
        <v>2657188</v>
      </c>
      <c r="G300" s="13">
        <v>2604698</v>
      </c>
      <c r="H300" s="13">
        <v>3076204</v>
      </c>
      <c r="I300" s="13">
        <v>3989567</v>
      </c>
      <c r="J300" s="13">
        <v>3639177</v>
      </c>
      <c r="K300" s="13">
        <v>3931648</v>
      </c>
      <c r="L300" s="13">
        <v>4483173</v>
      </c>
      <c r="M300" s="13">
        <v>4767770</v>
      </c>
      <c r="N300" s="44">
        <v>6447281</v>
      </c>
      <c r="O300" s="13">
        <v>5559104</v>
      </c>
      <c r="P300" s="13">
        <v>6582483</v>
      </c>
      <c r="Q300" s="13">
        <v>7526650</v>
      </c>
      <c r="R300" s="13">
        <v>8495999</v>
      </c>
      <c r="S300" s="13">
        <v>9644793</v>
      </c>
      <c r="T300" s="13">
        <v>10333121</v>
      </c>
      <c r="U300" s="13">
        <v>11420287</v>
      </c>
      <c r="V300" s="24">
        <f t="shared" si="9"/>
        <v>103083134</v>
      </c>
      <c r="W300" s="25">
        <f t="shared" si="8"/>
        <v>1.5919444858224652E-2</v>
      </c>
      <c r="X300" s="9"/>
    </row>
    <row r="301" spans="1:24">
      <c r="A301" s="10" t="s">
        <v>363</v>
      </c>
      <c r="B301" s="31" t="s">
        <v>8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44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24">
        <f t="shared" si="9"/>
        <v>0</v>
      </c>
      <c r="W301" s="25">
        <f t="shared" si="8"/>
        <v>0</v>
      </c>
      <c r="X301" s="9"/>
    </row>
    <row r="302" spans="1:24">
      <c r="A302" s="10" t="s">
        <v>364</v>
      </c>
      <c r="B302" s="31" t="s">
        <v>52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44">
        <v>0</v>
      </c>
      <c r="O302" s="13">
        <v>109848</v>
      </c>
      <c r="P302" s="13">
        <v>125644</v>
      </c>
      <c r="Q302" s="13">
        <v>87898</v>
      </c>
      <c r="R302" s="13">
        <v>12885</v>
      </c>
      <c r="S302" s="13">
        <v>120</v>
      </c>
      <c r="T302" s="13">
        <v>1092</v>
      </c>
      <c r="U302" s="13">
        <v>101283</v>
      </c>
      <c r="V302" s="24">
        <f t="shared" si="9"/>
        <v>438770</v>
      </c>
      <c r="W302" s="25">
        <f t="shared" si="8"/>
        <v>6.7760598163839588E-5</v>
      </c>
      <c r="X302" s="9"/>
    </row>
    <row r="303" spans="1:24">
      <c r="A303" s="10" t="s">
        <v>365</v>
      </c>
      <c r="B303" s="31" t="s">
        <v>42</v>
      </c>
      <c r="C303" s="13">
        <v>380410</v>
      </c>
      <c r="D303" s="13">
        <v>762906</v>
      </c>
      <c r="E303" s="13">
        <v>529497</v>
      </c>
      <c r="F303" s="13">
        <v>408793</v>
      </c>
      <c r="G303" s="13">
        <v>675369</v>
      </c>
      <c r="H303" s="13">
        <v>1087592</v>
      </c>
      <c r="I303" s="13">
        <v>688709</v>
      </c>
      <c r="J303" s="13">
        <v>490960</v>
      </c>
      <c r="K303" s="13">
        <v>492732</v>
      </c>
      <c r="L303" s="13">
        <v>473540</v>
      </c>
      <c r="M303" s="13">
        <v>455755</v>
      </c>
      <c r="N303" s="44">
        <v>436413</v>
      </c>
      <c r="O303" s="13">
        <v>462898</v>
      </c>
      <c r="P303" s="13">
        <v>406903</v>
      </c>
      <c r="Q303" s="13">
        <v>616913</v>
      </c>
      <c r="R303" s="13">
        <v>467968</v>
      </c>
      <c r="S303" s="13">
        <v>433076</v>
      </c>
      <c r="T303" s="13">
        <v>646985</v>
      </c>
      <c r="U303" s="13">
        <v>549960</v>
      </c>
      <c r="V303" s="24">
        <f t="shared" si="9"/>
        <v>10467379</v>
      </c>
      <c r="W303" s="25">
        <f t="shared" si="8"/>
        <v>1.6165094747763362E-3</v>
      </c>
      <c r="X303" s="9"/>
    </row>
    <row r="304" spans="1:24">
      <c r="A304" s="10" t="s">
        <v>366</v>
      </c>
      <c r="B304" s="31" t="s">
        <v>45</v>
      </c>
      <c r="C304" s="13">
        <v>318801</v>
      </c>
      <c r="D304" s="13">
        <v>0</v>
      </c>
      <c r="E304" s="13">
        <v>0</v>
      </c>
      <c r="F304" s="13">
        <v>1334675</v>
      </c>
      <c r="G304" s="13">
        <v>389522</v>
      </c>
      <c r="H304" s="13">
        <v>699819</v>
      </c>
      <c r="I304" s="13">
        <v>668498</v>
      </c>
      <c r="J304" s="13">
        <v>656343</v>
      </c>
      <c r="K304" s="13">
        <v>997704</v>
      </c>
      <c r="L304" s="13">
        <v>690638</v>
      </c>
      <c r="M304" s="13">
        <v>624970</v>
      </c>
      <c r="N304" s="44">
        <v>939642</v>
      </c>
      <c r="O304" s="13">
        <v>207787</v>
      </c>
      <c r="P304" s="13">
        <v>1603373</v>
      </c>
      <c r="Q304" s="13">
        <v>740105</v>
      </c>
      <c r="R304" s="13">
        <v>839208</v>
      </c>
      <c r="S304" s="13">
        <v>763536</v>
      </c>
      <c r="T304" s="13">
        <v>830535</v>
      </c>
      <c r="U304" s="13">
        <v>1073523</v>
      </c>
      <c r="V304" s="24">
        <f t="shared" si="9"/>
        <v>13378679</v>
      </c>
      <c r="W304" s="25">
        <f t="shared" si="8"/>
        <v>2.066110471732341E-3</v>
      </c>
      <c r="X304" s="9"/>
    </row>
    <row r="305" spans="1:24">
      <c r="A305" s="10" t="s">
        <v>367</v>
      </c>
      <c r="B305" s="31" t="s">
        <v>6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37477</v>
      </c>
      <c r="J305" s="13">
        <v>0</v>
      </c>
      <c r="K305" s="13">
        <v>0</v>
      </c>
      <c r="L305" s="13">
        <v>0</v>
      </c>
      <c r="M305" s="13">
        <v>0</v>
      </c>
      <c r="N305" s="44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24">
        <f t="shared" si="9"/>
        <v>37477</v>
      </c>
      <c r="W305" s="25">
        <f t="shared" si="8"/>
        <v>5.787688167801391E-6</v>
      </c>
      <c r="X305" s="9"/>
    </row>
    <row r="306" spans="1:24">
      <c r="A306" s="10" t="s">
        <v>368</v>
      </c>
      <c r="B306" s="31" t="s">
        <v>6</v>
      </c>
      <c r="C306" s="13">
        <v>0</v>
      </c>
      <c r="D306" s="13">
        <v>340061</v>
      </c>
      <c r="E306" s="13">
        <v>267603</v>
      </c>
      <c r="F306" s="13">
        <v>427114</v>
      </c>
      <c r="G306" s="13">
        <v>528257</v>
      </c>
      <c r="H306" s="13">
        <v>504186</v>
      </c>
      <c r="I306" s="13">
        <v>576685</v>
      </c>
      <c r="J306" s="13">
        <v>582498</v>
      </c>
      <c r="K306" s="13">
        <v>600675</v>
      </c>
      <c r="L306" s="13">
        <v>758105</v>
      </c>
      <c r="M306" s="13">
        <v>770873</v>
      </c>
      <c r="N306" s="44">
        <v>802084</v>
      </c>
      <c r="O306" s="13">
        <v>837008</v>
      </c>
      <c r="P306" s="13">
        <v>891962</v>
      </c>
      <c r="Q306" s="13">
        <v>897401</v>
      </c>
      <c r="R306" s="13">
        <v>1562920</v>
      </c>
      <c r="S306" s="13">
        <v>1352417</v>
      </c>
      <c r="T306" s="13">
        <v>2068948</v>
      </c>
      <c r="U306" s="13">
        <v>2951691</v>
      </c>
      <c r="V306" s="24">
        <f t="shared" si="9"/>
        <v>16720488</v>
      </c>
      <c r="W306" s="25">
        <f t="shared" si="8"/>
        <v>2.5821962952601633E-3</v>
      </c>
      <c r="X306" s="9"/>
    </row>
    <row r="307" spans="1:24">
      <c r="A307" s="10" t="s">
        <v>369</v>
      </c>
      <c r="B307" s="31" t="s">
        <v>6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44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24">
        <f t="shared" si="9"/>
        <v>0</v>
      </c>
      <c r="W307" s="25">
        <f t="shared" si="8"/>
        <v>0</v>
      </c>
      <c r="X307" s="9"/>
    </row>
    <row r="308" spans="1:24">
      <c r="A308" s="10" t="s">
        <v>370</v>
      </c>
      <c r="B308" s="31" t="s">
        <v>9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44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4">
        <f t="shared" si="9"/>
        <v>0</v>
      </c>
      <c r="W308" s="25">
        <f t="shared" si="8"/>
        <v>0</v>
      </c>
      <c r="X308" s="9"/>
    </row>
    <row r="309" spans="1:24">
      <c r="A309" s="10" t="s">
        <v>371</v>
      </c>
      <c r="B309" s="31" t="s">
        <v>68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44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24">
        <f t="shared" si="9"/>
        <v>0</v>
      </c>
      <c r="W309" s="25">
        <f t="shared" si="8"/>
        <v>0</v>
      </c>
      <c r="X309" s="9"/>
    </row>
    <row r="310" spans="1:24">
      <c r="A310" s="10" t="s">
        <v>372</v>
      </c>
      <c r="B310" s="31" t="s">
        <v>9</v>
      </c>
      <c r="C310" s="13">
        <v>0</v>
      </c>
      <c r="D310" s="13">
        <v>631987</v>
      </c>
      <c r="E310" s="13">
        <v>477162</v>
      </c>
      <c r="F310" s="13">
        <v>495833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44">
        <v>965688</v>
      </c>
      <c r="O310" s="13">
        <v>1001896</v>
      </c>
      <c r="P310" s="13">
        <v>1025561</v>
      </c>
      <c r="Q310" s="13">
        <v>998591</v>
      </c>
      <c r="R310" s="13">
        <v>897015</v>
      </c>
      <c r="S310" s="13">
        <v>874956</v>
      </c>
      <c r="T310" s="13">
        <v>802263</v>
      </c>
      <c r="U310" s="13">
        <v>1170397</v>
      </c>
      <c r="V310" s="24">
        <f t="shared" si="9"/>
        <v>9341349</v>
      </c>
      <c r="W310" s="25">
        <f t="shared" si="8"/>
        <v>1.442613204861738E-3</v>
      </c>
      <c r="X310" s="9"/>
    </row>
    <row r="311" spans="1:24">
      <c r="A311" s="10" t="s">
        <v>373</v>
      </c>
      <c r="B311" s="31" t="s">
        <v>9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44">
        <v>0</v>
      </c>
      <c r="O311" s="13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  <c r="V311" s="24">
        <f t="shared" si="9"/>
        <v>0</v>
      </c>
      <c r="W311" s="25">
        <f t="shared" si="8"/>
        <v>0</v>
      </c>
      <c r="X311" s="9"/>
    </row>
    <row r="312" spans="1:24">
      <c r="A312" s="10" t="s">
        <v>374</v>
      </c>
      <c r="B312" s="31" t="s">
        <v>13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44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24">
        <f t="shared" si="9"/>
        <v>0</v>
      </c>
      <c r="W312" s="25">
        <f t="shared" si="8"/>
        <v>0</v>
      </c>
      <c r="X312" s="9"/>
    </row>
    <row r="313" spans="1:24">
      <c r="A313" s="10" t="s">
        <v>375</v>
      </c>
      <c r="B313" s="31" t="s">
        <v>18</v>
      </c>
      <c r="C313" s="13">
        <v>3801392</v>
      </c>
      <c r="D313" s="13">
        <v>3149011</v>
      </c>
      <c r="E313" s="13">
        <v>4291649</v>
      </c>
      <c r="F313" s="13">
        <v>3304425</v>
      </c>
      <c r="G313" s="13">
        <v>3601681</v>
      </c>
      <c r="H313" s="13">
        <v>3859517</v>
      </c>
      <c r="I313" s="13">
        <v>5316517</v>
      </c>
      <c r="J313" s="13">
        <v>5541535</v>
      </c>
      <c r="K313" s="13">
        <v>3894952</v>
      </c>
      <c r="L313" s="13">
        <v>5978446</v>
      </c>
      <c r="M313" s="13">
        <v>4277671</v>
      </c>
      <c r="N313" s="44">
        <v>5397456</v>
      </c>
      <c r="O313" s="13">
        <v>7319369</v>
      </c>
      <c r="P313" s="13">
        <v>8016830</v>
      </c>
      <c r="Q313" s="13">
        <v>5913088</v>
      </c>
      <c r="R313" s="13">
        <v>6557921</v>
      </c>
      <c r="S313" s="13">
        <v>6582063</v>
      </c>
      <c r="T313" s="13">
        <v>5008515</v>
      </c>
      <c r="U313" s="13">
        <v>3900038</v>
      </c>
      <c r="V313" s="24">
        <f t="shared" si="9"/>
        <v>95712076</v>
      </c>
      <c r="W313" s="25">
        <f t="shared" si="8"/>
        <v>1.4781109741465631E-2</v>
      </c>
      <c r="X313" s="9"/>
    </row>
    <row r="314" spans="1:24">
      <c r="A314" s="10" t="s">
        <v>376</v>
      </c>
      <c r="B314" s="31" t="s">
        <v>64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44">
        <v>0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24">
        <f t="shared" si="9"/>
        <v>0</v>
      </c>
      <c r="W314" s="25">
        <f t="shared" si="8"/>
        <v>0</v>
      </c>
      <c r="X314" s="9"/>
    </row>
    <row r="315" spans="1:24">
      <c r="A315" s="10" t="s">
        <v>377</v>
      </c>
      <c r="B315" s="31" t="s">
        <v>66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44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24">
        <f t="shared" si="9"/>
        <v>0</v>
      </c>
      <c r="W315" s="25">
        <f t="shared" si="8"/>
        <v>0</v>
      </c>
      <c r="X315" s="9"/>
    </row>
    <row r="316" spans="1:24">
      <c r="A316" s="10" t="s">
        <v>378</v>
      </c>
      <c r="B316" s="31" t="s">
        <v>45</v>
      </c>
      <c r="C316" s="13">
        <v>55914</v>
      </c>
      <c r="D316" s="13">
        <v>278569</v>
      </c>
      <c r="E316" s="13">
        <v>287120</v>
      </c>
      <c r="F316" s="13">
        <v>240914</v>
      </c>
      <c r="G316" s="13">
        <v>311573</v>
      </c>
      <c r="H316" s="13">
        <v>295466</v>
      </c>
      <c r="I316" s="13">
        <v>380395</v>
      </c>
      <c r="J316" s="13">
        <v>565784</v>
      </c>
      <c r="K316" s="13">
        <v>586702</v>
      </c>
      <c r="L316" s="13">
        <v>761108</v>
      </c>
      <c r="M316" s="13">
        <v>841338</v>
      </c>
      <c r="N316" s="44">
        <v>666287</v>
      </c>
      <c r="O316" s="13">
        <v>566002</v>
      </c>
      <c r="P316" s="13">
        <v>728939</v>
      </c>
      <c r="Q316" s="13">
        <v>602661</v>
      </c>
      <c r="R316" s="13">
        <v>489127</v>
      </c>
      <c r="S316" s="13">
        <v>839206</v>
      </c>
      <c r="T316" s="13">
        <v>771524</v>
      </c>
      <c r="U316" s="13">
        <v>1009732</v>
      </c>
      <c r="V316" s="24">
        <f t="shared" si="9"/>
        <v>10278361</v>
      </c>
      <c r="W316" s="25">
        <f t="shared" si="8"/>
        <v>1.5873188447338706E-3</v>
      </c>
      <c r="X316" s="9"/>
    </row>
    <row r="317" spans="1:24">
      <c r="A317" s="10" t="s">
        <v>379</v>
      </c>
      <c r="B317" s="31" t="s">
        <v>54</v>
      </c>
      <c r="C317" s="13">
        <v>2490085</v>
      </c>
      <c r="D317" s="13">
        <v>3086817</v>
      </c>
      <c r="E317" s="13">
        <v>1593158</v>
      </c>
      <c r="F317" s="13">
        <v>9353256</v>
      </c>
      <c r="G317" s="13">
        <v>2016699</v>
      </c>
      <c r="H317" s="13">
        <v>1988819</v>
      </c>
      <c r="I317" s="13">
        <v>506526</v>
      </c>
      <c r="J317" s="13">
        <v>2594114</v>
      </c>
      <c r="K317" s="13">
        <v>754347</v>
      </c>
      <c r="L317" s="13">
        <v>1045015</v>
      </c>
      <c r="M317" s="13">
        <v>1327622</v>
      </c>
      <c r="N317" s="44">
        <v>3864893</v>
      </c>
      <c r="O317" s="13">
        <v>690278</v>
      </c>
      <c r="P317" s="13">
        <v>357855</v>
      </c>
      <c r="Q317" s="13">
        <v>1144430</v>
      </c>
      <c r="R317" s="13">
        <v>571956</v>
      </c>
      <c r="S317" s="13">
        <v>537755</v>
      </c>
      <c r="T317" s="13">
        <v>435515</v>
      </c>
      <c r="U317" s="13">
        <v>0</v>
      </c>
      <c r="V317" s="24">
        <f t="shared" si="9"/>
        <v>34359140</v>
      </c>
      <c r="W317" s="25">
        <f t="shared" si="8"/>
        <v>5.3061874758873837E-3</v>
      </c>
      <c r="X317" s="9"/>
    </row>
    <row r="318" spans="1:24">
      <c r="A318" s="10" t="s">
        <v>380</v>
      </c>
      <c r="B318" s="31" t="s">
        <v>30</v>
      </c>
      <c r="C318" s="13">
        <v>1788578</v>
      </c>
      <c r="D318" s="13">
        <v>2197294</v>
      </c>
      <c r="E318" s="13">
        <v>1219650</v>
      </c>
      <c r="F318" s="13">
        <v>2034446</v>
      </c>
      <c r="G318" s="13">
        <v>1864938</v>
      </c>
      <c r="H318" s="13">
        <v>1579237</v>
      </c>
      <c r="I318" s="13">
        <v>1957731</v>
      </c>
      <c r="J318" s="13">
        <v>2355258</v>
      </c>
      <c r="K318" s="13">
        <v>2086207</v>
      </c>
      <c r="L318" s="13">
        <v>2655164</v>
      </c>
      <c r="M318" s="13">
        <v>2604579</v>
      </c>
      <c r="N318" s="44">
        <v>2749892</v>
      </c>
      <c r="O318" s="13">
        <v>2725355</v>
      </c>
      <c r="P318" s="13">
        <v>3221972</v>
      </c>
      <c r="Q318" s="13">
        <v>3105821</v>
      </c>
      <c r="R318" s="13">
        <v>3292048</v>
      </c>
      <c r="S318" s="13">
        <v>3314836</v>
      </c>
      <c r="T318" s="13">
        <v>3232400</v>
      </c>
      <c r="U318" s="13">
        <v>3536175</v>
      </c>
      <c r="V318" s="24">
        <f t="shared" si="9"/>
        <v>47521581</v>
      </c>
      <c r="W318" s="25">
        <f t="shared" si="8"/>
        <v>7.3389036494093812E-3</v>
      </c>
      <c r="X318" s="9"/>
    </row>
    <row r="319" spans="1:24">
      <c r="A319" s="10" t="s">
        <v>381</v>
      </c>
      <c r="B319" s="31" t="s">
        <v>9</v>
      </c>
      <c r="C319" s="13">
        <v>0</v>
      </c>
      <c r="D319" s="13">
        <v>0</v>
      </c>
      <c r="E319" s="13">
        <v>0</v>
      </c>
      <c r="F319" s="13">
        <v>80501</v>
      </c>
      <c r="G319" s="13">
        <v>79160</v>
      </c>
      <c r="H319" s="13">
        <v>89170</v>
      </c>
      <c r="I319" s="13">
        <v>114590</v>
      </c>
      <c r="J319" s="13">
        <v>52983</v>
      </c>
      <c r="K319" s="13">
        <v>92169</v>
      </c>
      <c r="L319" s="13">
        <v>955297</v>
      </c>
      <c r="M319" s="13">
        <v>981308</v>
      </c>
      <c r="N319" s="44">
        <v>1054757</v>
      </c>
      <c r="O319" s="13">
        <v>1207035</v>
      </c>
      <c r="P319" s="13">
        <v>1811771</v>
      </c>
      <c r="Q319" s="13">
        <v>3440825</v>
      </c>
      <c r="R319" s="13">
        <v>5619327</v>
      </c>
      <c r="S319" s="13">
        <v>4418217</v>
      </c>
      <c r="T319" s="13">
        <v>1474291</v>
      </c>
      <c r="U319" s="13">
        <v>1375835</v>
      </c>
      <c r="V319" s="24">
        <f t="shared" si="9"/>
        <v>22847236</v>
      </c>
      <c r="W319" s="25">
        <f t="shared" si="8"/>
        <v>3.5283687985742181E-3</v>
      </c>
      <c r="X319" s="9"/>
    </row>
    <row r="320" spans="1:24">
      <c r="A320" s="10" t="s">
        <v>382</v>
      </c>
      <c r="B320" s="31" t="s">
        <v>55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8549</v>
      </c>
      <c r="M320" s="13">
        <v>7574</v>
      </c>
      <c r="N320" s="44">
        <v>27695</v>
      </c>
      <c r="O320" s="13">
        <v>21870</v>
      </c>
      <c r="P320" s="13">
        <v>24255</v>
      </c>
      <c r="Q320" s="13">
        <v>1912</v>
      </c>
      <c r="R320" s="13">
        <v>17033</v>
      </c>
      <c r="S320" s="13">
        <v>11454</v>
      </c>
      <c r="T320" s="13">
        <v>19405</v>
      </c>
      <c r="U320" s="13">
        <v>11862</v>
      </c>
      <c r="V320" s="24">
        <f t="shared" si="9"/>
        <v>151609</v>
      </c>
      <c r="W320" s="25">
        <f t="shared" si="8"/>
        <v>2.3413443323430399E-5</v>
      </c>
      <c r="X320" s="9"/>
    </row>
    <row r="321" spans="1:24">
      <c r="A321" s="10" t="s">
        <v>383</v>
      </c>
      <c r="B321" s="31" t="s">
        <v>56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44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24">
        <f t="shared" si="9"/>
        <v>0</v>
      </c>
      <c r="W321" s="25">
        <f t="shared" si="8"/>
        <v>0</v>
      </c>
      <c r="X321" s="9"/>
    </row>
    <row r="322" spans="1:24">
      <c r="A322" s="10" t="s">
        <v>384</v>
      </c>
      <c r="B322" s="31" t="s">
        <v>9</v>
      </c>
      <c r="C322" s="13">
        <v>1126194</v>
      </c>
      <c r="D322" s="13">
        <v>1107670</v>
      </c>
      <c r="E322" s="13">
        <v>1736943</v>
      </c>
      <c r="F322" s="13">
        <v>1653336</v>
      </c>
      <c r="G322" s="13">
        <v>1875433</v>
      </c>
      <c r="H322" s="13">
        <v>1976497</v>
      </c>
      <c r="I322" s="13">
        <v>2019157</v>
      </c>
      <c r="J322" s="13">
        <v>1886840</v>
      </c>
      <c r="K322" s="13">
        <v>1898444</v>
      </c>
      <c r="L322" s="13">
        <v>1865472</v>
      </c>
      <c r="M322" s="13">
        <v>2116087</v>
      </c>
      <c r="N322" s="44">
        <v>2301279</v>
      </c>
      <c r="O322" s="13">
        <v>1870213</v>
      </c>
      <c r="P322" s="13">
        <v>2069535</v>
      </c>
      <c r="Q322" s="13">
        <v>2194496</v>
      </c>
      <c r="R322" s="13">
        <v>2847764</v>
      </c>
      <c r="S322" s="13">
        <v>2940764</v>
      </c>
      <c r="T322" s="13">
        <v>2982315</v>
      </c>
      <c r="U322" s="13">
        <v>8014729</v>
      </c>
      <c r="V322" s="24">
        <f t="shared" si="9"/>
        <v>44483168</v>
      </c>
      <c r="W322" s="25">
        <f t="shared" si="8"/>
        <v>6.8696722016148961E-3</v>
      </c>
      <c r="X322" s="9"/>
    </row>
    <row r="323" spans="1:24">
      <c r="A323" s="10" t="s">
        <v>385</v>
      </c>
      <c r="B323" s="31" t="s">
        <v>31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44">
        <v>0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24">
        <f t="shared" si="9"/>
        <v>0</v>
      </c>
      <c r="W323" s="25">
        <f t="shared" si="8"/>
        <v>0</v>
      </c>
      <c r="X323" s="9"/>
    </row>
    <row r="324" spans="1:24">
      <c r="A324" s="10" t="s">
        <v>386</v>
      </c>
      <c r="B324" s="31" t="s">
        <v>66</v>
      </c>
      <c r="C324" s="13">
        <v>1111765</v>
      </c>
      <c r="D324" s="13">
        <v>2020285</v>
      </c>
      <c r="E324" s="13">
        <v>8311</v>
      </c>
      <c r="F324" s="13">
        <v>22303</v>
      </c>
      <c r="G324" s="13">
        <v>10597</v>
      </c>
      <c r="H324" s="13">
        <v>13293</v>
      </c>
      <c r="I324" s="13">
        <v>42374</v>
      </c>
      <c r="J324" s="13">
        <v>10851</v>
      </c>
      <c r="K324" s="13">
        <v>11631</v>
      </c>
      <c r="L324" s="13">
        <v>18663</v>
      </c>
      <c r="M324" s="13">
        <v>13138</v>
      </c>
      <c r="N324" s="44">
        <v>13009</v>
      </c>
      <c r="O324" s="13">
        <v>6397</v>
      </c>
      <c r="P324" s="13">
        <v>16184</v>
      </c>
      <c r="Q324" s="13">
        <v>6019</v>
      </c>
      <c r="R324" s="13">
        <v>7185</v>
      </c>
      <c r="S324" s="13">
        <v>5885</v>
      </c>
      <c r="T324" s="13">
        <v>6319</v>
      </c>
      <c r="U324" s="13">
        <v>17400</v>
      </c>
      <c r="V324" s="24">
        <f t="shared" si="9"/>
        <v>3361609</v>
      </c>
      <c r="W324" s="25">
        <f t="shared" ref="W324:W387" si="10">(V324/V$417)</f>
        <v>5.1914359831562471E-4</v>
      </c>
      <c r="X324" s="9"/>
    </row>
    <row r="325" spans="1:24">
      <c r="A325" s="10" t="s">
        <v>387</v>
      </c>
      <c r="B325" s="31" t="s">
        <v>66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44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5224663</v>
      </c>
      <c r="V325" s="24">
        <f t="shared" ref="V325:V388" si="11">SUM(C325:U325)</f>
        <v>5224663</v>
      </c>
      <c r="W325" s="25">
        <f t="shared" si="10"/>
        <v>8.0686074728099149E-4</v>
      </c>
      <c r="X325" s="9"/>
    </row>
    <row r="326" spans="1:24">
      <c r="A326" s="10" t="s">
        <v>388</v>
      </c>
      <c r="B326" s="31" t="s">
        <v>53</v>
      </c>
      <c r="C326" s="13">
        <v>0</v>
      </c>
      <c r="D326" s="13">
        <v>0</v>
      </c>
      <c r="E326" s="13">
        <v>647148</v>
      </c>
      <c r="F326" s="13">
        <v>1446493</v>
      </c>
      <c r="G326" s="13">
        <v>155402</v>
      </c>
      <c r="H326" s="13">
        <v>62894</v>
      </c>
      <c r="I326" s="13">
        <v>47108</v>
      </c>
      <c r="J326" s="13">
        <v>92281</v>
      </c>
      <c r="K326" s="13">
        <v>119056</v>
      </c>
      <c r="L326" s="13">
        <v>0</v>
      </c>
      <c r="M326" s="13">
        <v>48048</v>
      </c>
      <c r="N326" s="44">
        <v>129055</v>
      </c>
      <c r="O326" s="13">
        <v>158926</v>
      </c>
      <c r="P326" s="13">
        <v>134250</v>
      </c>
      <c r="Q326" s="13">
        <v>201208</v>
      </c>
      <c r="R326" s="13">
        <v>118883</v>
      </c>
      <c r="S326" s="13">
        <v>249755</v>
      </c>
      <c r="T326" s="13">
        <v>72731</v>
      </c>
      <c r="U326" s="13">
        <v>153041</v>
      </c>
      <c r="V326" s="24">
        <f t="shared" si="11"/>
        <v>3836279</v>
      </c>
      <c r="W326" s="25">
        <f t="shared" si="10"/>
        <v>5.9244834369573212E-4</v>
      </c>
      <c r="X326" s="9"/>
    </row>
    <row r="327" spans="1:24">
      <c r="A327" s="10" t="s">
        <v>389</v>
      </c>
      <c r="B327" s="31" t="s">
        <v>24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44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24">
        <f t="shared" si="11"/>
        <v>0</v>
      </c>
      <c r="W327" s="25">
        <f t="shared" si="10"/>
        <v>0</v>
      </c>
      <c r="X327" s="9"/>
    </row>
    <row r="328" spans="1:24">
      <c r="A328" s="10" t="s">
        <v>390</v>
      </c>
      <c r="B328" s="31" t="s">
        <v>58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44">
        <v>0</v>
      </c>
      <c r="O328" s="13">
        <v>0</v>
      </c>
      <c r="P328" s="13">
        <v>0</v>
      </c>
      <c r="Q328" s="13">
        <v>22587198</v>
      </c>
      <c r="R328" s="13">
        <v>23103201</v>
      </c>
      <c r="S328" s="13">
        <v>24141420</v>
      </c>
      <c r="T328" s="13">
        <v>26549046</v>
      </c>
      <c r="U328" s="13">
        <v>24774720</v>
      </c>
      <c r="V328" s="24">
        <f t="shared" si="11"/>
        <v>121155585</v>
      </c>
      <c r="W328" s="25">
        <f t="shared" si="10"/>
        <v>1.8710428950224289E-2</v>
      </c>
      <c r="X328" s="9"/>
    </row>
    <row r="329" spans="1:24">
      <c r="A329" s="10" t="s">
        <v>391</v>
      </c>
      <c r="B329" s="31" t="s">
        <v>11</v>
      </c>
      <c r="C329" s="13">
        <v>1087</v>
      </c>
      <c r="D329" s="13">
        <v>21019</v>
      </c>
      <c r="E329" s="13">
        <v>139808</v>
      </c>
      <c r="F329" s="13">
        <v>14542</v>
      </c>
      <c r="G329" s="13">
        <v>777</v>
      </c>
      <c r="H329" s="13">
        <v>3360</v>
      </c>
      <c r="I329" s="13">
        <v>5512</v>
      </c>
      <c r="J329" s="13">
        <v>51426</v>
      </c>
      <c r="K329" s="13">
        <v>16173</v>
      </c>
      <c r="L329" s="13">
        <v>46968</v>
      </c>
      <c r="M329" s="13">
        <v>8801</v>
      </c>
      <c r="N329" s="44">
        <v>345449</v>
      </c>
      <c r="O329" s="13">
        <v>17949</v>
      </c>
      <c r="P329" s="13">
        <v>7110</v>
      </c>
      <c r="Q329" s="13">
        <v>65817</v>
      </c>
      <c r="R329" s="13">
        <v>0</v>
      </c>
      <c r="S329" s="13">
        <v>0</v>
      </c>
      <c r="T329" s="13">
        <v>45747</v>
      </c>
      <c r="U329" s="13">
        <v>1980</v>
      </c>
      <c r="V329" s="24">
        <f t="shared" si="11"/>
        <v>793525</v>
      </c>
      <c r="W329" s="25">
        <f t="shared" si="10"/>
        <v>1.2254650194398159E-4</v>
      </c>
      <c r="X329" s="9"/>
    </row>
    <row r="330" spans="1:24">
      <c r="A330" s="10" t="s">
        <v>392</v>
      </c>
      <c r="B330" s="31" t="s">
        <v>21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0</v>
      </c>
      <c r="N330" s="44">
        <v>0</v>
      </c>
      <c r="O330" s="13">
        <v>0</v>
      </c>
      <c r="P330" s="13">
        <v>0</v>
      </c>
      <c r="Q330" s="13">
        <v>0</v>
      </c>
      <c r="R330" s="13">
        <v>87181</v>
      </c>
      <c r="S330" s="13">
        <v>0</v>
      </c>
      <c r="T330" s="13">
        <v>0</v>
      </c>
      <c r="U330" s="13">
        <v>0</v>
      </c>
      <c r="V330" s="24">
        <f t="shared" si="11"/>
        <v>87181</v>
      </c>
      <c r="W330" s="25">
        <f t="shared" si="10"/>
        <v>1.346362948360576E-5</v>
      </c>
      <c r="X330" s="9"/>
    </row>
    <row r="331" spans="1:24">
      <c r="A331" s="10" t="s">
        <v>393</v>
      </c>
      <c r="B331" s="31" t="s">
        <v>65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44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4">
        <f t="shared" si="11"/>
        <v>0</v>
      </c>
      <c r="W331" s="25">
        <f t="shared" si="10"/>
        <v>0</v>
      </c>
      <c r="X331" s="9"/>
    </row>
    <row r="332" spans="1:24">
      <c r="A332" s="10" t="s">
        <v>394</v>
      </c>
      <c r="B332" s="31" t="s">
        <v>43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44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4">
        <f t="shared" si="11"/>
        <v>0</v>
      </c>
      <c r="W332" s="25">
        <f t="shared" si="10"/>
        <v>0</v>
      </c>
      <c r="X332" s="9"/>
    </row>
    <row r="333" spans="1:24">
      <c r="A333" s="10" t="s">
        <v>395</v>
      </c>
      <c r="B333" s="31" t="s">
        <v>54</v>
      </c>
      <c r="C333" s="13">
        <v>38824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44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24">
        <f t="shared" si="11"/>
        <v>38824</v>
      </c>
      <c r="W333" s="25">
        <f t="shared" si="10"/>
        <v>5.995709513214003E-6</v>
      </c>
      <c r="X333" s="9"/>
    </row>
    <row r="334" spans="1:24">
      <c r="A334" s="10" t="s">
        <v>396</v>
      </c>
      <c r="B334" s="31" t="s">
        <v>54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7160</v>
      </c>
      <c r="I334" s="13">
        <v>18552</v>
      </c>
      <c r="J334" s="13">
        <v>9586</v>
      </c>
      <c r="K334" s="13">
        <v>5065</v>
      </c>
      <c r="L334" s="13">
        <v>15501</v>
      </c>
      <c r="M334" s="13">
        <v>7557</v>
      </c>
      <c r="N334" s="44">
        <v>8109</v>
      </c>
      <c r="O334" s="13">
        <v>22841</v>
      </c>
      <c r="P334" s="13">
        <v>23588</v>
      </c>
      <c r="Q334" s="13">
        <v>22741</v>
      </c>
      <c r="R334" s="13">
        <v>23332</v>
      </c>
      <c r="S334" s="13">
        <v>0</v>
      </c>
      <c r="T334" s="13">
        <v>0</v>
      </c>
      <c r="U334" s="13">
        <v>0</v>
      </c>
      <c r="V334" s="24">
        <f t="shared" si="11"/>
        <v>164032</v>
      </c>
      <c r="W334" s="25">
        <f t="shared" si="10"/>
        <v>2.5331965353171219E-5</v>
      </c>
      <c r="X334" s="9"/>
    </row>
    <row r="335" spans="1:24">
      <c r="A335" s="10" t="s">
        <v>397</v>
      </c>
      <c r="B335" s="31" t="s">
        <v>52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44">
        <v>1881319</v>
      </c>
      <c r="O335" s="13">
        <v>3082015</v>
      </c>
      <c r="P335" s="13">
        <v>1876687</v>
      </c>
      <c r="Q335" s="13">
        <v>2319039</v>
      </c>
      <c r="R335" s="13">
        <v>2508045</v>
      </c>
      <c r="S335" s="13">
        <v>2584958</v>
      </c>
      <c r="T335" s="13">
        <v>1970212</v>
      </c>
      <c r="U335" s="13">
        <v>2918525</v>
      </c>
      <c r="V335" s="24">
        <f t="shared" si="11"/>
        <v>19140800</v>
      </c>
      <c r="W335" s="25">
        <f t="shared" si="10"/>
        <v>2.9559725079983151E-3</v>
      </c>
      <c r="X335" s="9"/>
    </row>
    <row r="336" spans="1:24">
      <c r="A336" s="10" t="s">
        <v>398</v>
      </c>
      <c r="B336" s="31" t="s">
        <v>8</v>
      </c>
      <c r="C336" s="13">
        <v>0</v>
      </c>
      <c r="D336" s="13">
        <v>0</v>
      </c>
      <c r="E336" s="13">
        <v>710949</v>
      </c>
      <c r="F336" s="13">
        <v>682480</v>
      </c>
      <c r="G336" s="13">
        <v>888324</v>
      </c>
      <c r="H336" s="13">
        <v>1251633</v>
      </c>
      <c r="I336" s="13">
        <v>808557</v>
      </c>
      <c r="J336" s="13">
        <v>832316</v>
      </c>
      <c r="K336" s="13">
        <v>743281</v>
      </c>
      <c r="L336" s="13">
        <v>779057</v>
      </c>
      <c r="M336" s="13">
        <v>1146358</v>
      </c>
      <c r="N336" s="44">
        <v>718624</v>
      </c>
      <c r="O336" s="13">
        <v>680305</v>
      </c>
      <c r="P336" s="13">
        <v>613126</v>
      </c>
      <c r="Q336" s="13">
        <v>1199104</v>
      </c>
      <c r="R336" s="13">
        <v>685282</v>
      </c>
      <c r="S336" s="13">
        <v>859406</v>
      </c>
      <c r="T336" s="13">
        <v>874056</v>
      </c>
      <c r="U336" s="13">
        <v>968818</v>
      </c>
      <c r="V336" s="24">
        <f t="shared" si="11"/>
        <v>14441676</v>
      </c>
      <c r="W336" s="25">
        <f t="shared" si="10"/>
        <v>2.2302723619398918E-3</v>
      </c>
      <c r="X336" s="9"/>
    </row>
    <row r="337" spans="1:24">
      <c r="A337" s="10" t="s">
        <v>399</v>
      </c>
      <c r="B337" s="31" t="s">
        <v>52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44">
        <v>0</v>
      </c>
      <c r="O337" s="13">
        <v>0</v>
      </c>
      <c r="P337" s="13">
        <v>0</v>
      </c>
      <c r="Q337" s="13">
        <v>0</v>
      </c>
      <c r="R337" s="13">
        <v>1166192</v>
      </c>
      <c r="S337" s="13">
        <v>749309</v>
      </c>
      <c r="T337" s="13">
        <v>1004900</v>
      </c>
      <c r="U337" s="13">
        <v>1057104</v>
      </c>
      <c r="V337" s="24">
        <f t="shared" si="11"/>
        <v>3977505</v>
      </c>
      <c r="W337" s="25">
        <f t="shared" si="10"/>
        <v>6.142583084524074E-4</v>
      </c>
      <c r="X337" s="9"/>
    </row>
    <row r="338" spans="1:24">
      <c r="A338" s="10" t="s">
        <v>400</v>
      </c>
      <c r="B338" s="31" t="s">
        <v>54</v>
      </c>
      <c r="C338" s="13">
        <v>1588819</v>
      </c>
      <c r="D338" s="13">
        <v>815172</v>
      </c>
      <c r="E338" s="13">
        <v>2317597</v>
      </c>
      <c r="F338" s="13">
        <v>1255852</v>
      </c>
      <c r="G338" s="13">
        <v>851491</v>
      </c>
      <c r="H338" s="13">
        <v>1283399</v>
      </c>
      <c r="I338" s="13">
        <v>510666</v>
      </c>
      <c r="J338" s="13">
        <v>648546</v>
      </c>
      <c r="K338" s="13">
        <v>557686</v>
      </c>
      <c r="L338" s="13">
        <v>837092</v>
      </c>
      <c r="M338" s="13">
        <v>904360</v>
      </c>
      <c r="N338" s="44">
        <v>1019784</v>
      </c>
      <c r="O338" s="13">
        <v>1014426</v>
      </c>
      <c r="P338" s="13">
        <v>1136470</v>
      </c>
      <c r="Q338" s="13">
        <v>880176</v>
      </c>
      <c r="R338" s="13">
        <v>955942</v>
      </c>
      <c r="S338" s="13">
        <v>901745</v>
      </c>
      <c r="T338" s="13">
        <v>1064619</v>
      </c>
      <c r="U338" s="13">
        <v>957479</v>
      </c>
      <c r="V338" s="24">
        <f t="shared" si="11"/>
        <v>19501321</v>
      </c>
      <c r="W338" s="25">
        <f t="shared" si="10"/>
        <v>3.011648872860602E-3</v>
      </c>
      <c r="X338" s="9"/>
    </row>
    <row r="339" spans="1:24">
      <c r="A339" s="10" t="s">
        <v>401</v>
      </c>
      <c r="B339" s="31" t="s">
        <v>53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44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24">
        <f t="shared" si="11"/>
        <v>0</v>
      </c>
      <c r="W339" s="25">
        <f t="shared" si="10"/>
        <v>0</v>
      </c>
      <c r="X339" s="9"/>
    </row>
    <row r="340" spans="1:24">
      <c r="A340" s="10" t="s">
        <v>402</v>
      </c>
      <c r="B340" s="31" t="s">
        <v>61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2510644</v>
      </c>
      <c r="K340" s="13">
        <v>2296591</v>
      </c>
      <c r="L340" s="13">
        <v>2261272</v>
      </c>
      <c r="M340" s="13">
        <v>0</v>
      </c>
      <c r="N340" s="44">
        <v>0</v>
      </c>
      <c r="O340" s="13">
        <v>0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24">
        <f t="shared" si="11"/>
        <v>7068507</v>
      </c>
      <c r="W340" s="25">
        <f t="shared" si="10"/>
        <v>1.0916112369699098E-3</v>
      </c>
      <c r="X340" s="9"/>
    </row>
    <row r="341" spans="1:24">
      <c r="A341" s="10" t="s">
        <v>403</v>
      </c>
      <c r="B341" s="31" t="s">
        <v>37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44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24">
        <f t="shared" si="11"/>
        <v>0</v>
      </c>
      <c r="W341" s="25">
        <f t="shared" si="10"/>
        <v>0</v>
      </c>
      <c r="X341" s="9"/>
    </row>
    <row r="342" spans="1:24">
      <c r="A342" s="10" t="s">
        <v>60</v>
      </c>
      <c r="B342" s="31" t="s">
        <v>60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44">
        <v>0</v>
      </c>
      <c r="O342" s="13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24">
        <f t="shared" si="11"/>
        <v>0</v>
      </c>
      <c r="W342" s="25">
        <f t="shared" si="10"/>
        <v>0</v>
      </c>
      <c r="X342" s="9"/>
    </row>
    <row r="343" spans="1:24">
      <c r="A343" s="10" t="s">
        <v>404</v>
      </c>
      <c r="B343" s="31" t="s">
        <v>8</v>
      </c>
      <c r="C343" s="13">
        <v>0</v>
      </c>
      <c r="D343" s="13">
        <v>0</v>
      </c>
      <c r="E343" s="13">
        <v>0</v>
      </c>
      <c r="F343" s="13">
        <v>185976</v>
      </c>
      <c r="G343" s="13">
        <v>192607</v>
      </c>
      <c r="H343" s="13">
        <v>384108</v>
      </c>
      <c r="I343" s="13">
        <v>365818</v>
      </c>
      <c r="J343" s="13">
        <v>337820</v>
      </c>
      <c r="K343" s="13">
        <v>331033</v>
      </c>
      <c r="L343" s="13">
        <v>364509</v>
      </c>
      <c r="M343" s="13">
        <v>380124</v>
      </c>
      <c r="N343" s="44">
        <v>294453</v>
      </c>
      <c r="O343" s="13">
        <v>771423</v>
      </c>
      <c r="P343" s="13">
        <v>548917</v>
      </c>
      <c r="Q343" s="13">
        <v>1378511</v>
      </c>
      <c r="R343" s="13">
        <v>542567</v>
      </c>
      <c r="S343" s="13">
        <v>1732889</v>
      </c>
      <c r="T343" s="13">
        <v>1233712</v>
      </c>
      <c r="U343" s="13">
        <v>2711347</v>
      </c>
      <c r="V343" s="24">
        <f t="shared" si="11"/>
        <v>11755814</v>
      </c>
      <c r="W343" s="25">
        <f t="shared" si="10"/>
        <v>1.8154864474390676E-3</v>
      </c>
      <c r="X343" s="9"/>
    </row>
    <row r="344" spans="1:24">
      <c r="A344" s="10" t="s">
        <v>405</v>
      </c>
      <c r="B344" s="31" t="s">
        <v>9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44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24">
        <f t="shared" si="11"/>
        <v>0</v>
      </c>
      <c r="W344" s="25">
        <f t="shared" si="10"/>
        <v>0</v>
      </c>
      <c r="X344" s="9"/>
    </row>
    <row r="345" spans="1:24">
      <c r="A345" s="10" t="s">
        <v>406</v>
      </c>
      <c r="B345" s="31" t="s">
        <v>32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44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1655965</v>
      </c>
      <c r="U345" s="13">
        <v>0</v>
      </c>
      <c r="V345" s="24">
        <f t="shared" si="11"/>
        <v>1655965</v>
      </c>
      <c r="W345" s="25">
        <f t="shared" si="10"/>
        <v>2.5573575891328626E-4</v>
      </c>
      <c r="X345" s="9"/>
    </row>
    <row r="346" spans="1:24">
      <c r="A346" s="10" t="s">
        <v>407</v>
      </c>
      <c r="B346" s="31" t="s">
        <v>29</v>
      </c>
      <c r="C346" s="13">
        <v>28794</v>
      </c>
      <c r="D346" s="13">
        <v>49823</v>
      </c>
      <c r="E346" s="13">
        <v>57860</v>
      </c>
      <c r="F346" s="13">
        <v>56609</v>
      </c>
      <c r="G346" s="13">
        <v>10319</v>
      </c>
      <c r="H346" s="13">
        <v>15464</v>
      </c>
      <c r="I346" s="13">
        <v>10463</v>
      </c>
      <c r="J346" s="13">
        <v>10800</v>
      </c>
      <c r="K346" s="13">
        <v>9285</v>
      </c>
      <c r="L346" s="13">
        <v>25304</v>
      </c>
      <c r="M346" s="13">
        <v>39362</v>
      </c>
      <c r="N346" s="44">
        <v>0</v>
      </c>
      <c r="O346" s="13">
        <v>0</v>
      </c>
      <c r="P346" s="13">
        <v>40083</v>
      </c>
      <c r="Q346" s="13">
        <v>120197</v>
      </c>
      <c r="R346" s="13">
        <v>181224</v>
      </c>
      <c r="S346" s="13">
        <v>373515</v>
      </c>
      <c r="T346" s="13">
        <v>471224</v>
      </c>
      <c r="U346" s="13">
        <v>737905</v>
      </c>
      <c r="V346" s="24">
        <f t="shared" si="11"/>
        <v>2238231</v>
      </c>
      <c r="W346" s="25">
        <f t="shared" si="10"/>
        <v>3.456568849029078E-4</v>
      </c>
      <c r="X346" s="9"/>
    </row>
    <row r="347" spans="1:24">
      <c r="A347" s="10" t="s">
        <v>61</v>
      </c>
      <c r="B347" s="31" t="s">
        <v>54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44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4">
        <f t="shared" si="11"/>
        <v>0</v>
      </c>
      <c r="W347" s="25">
        <f t="shared" si="10"/>
        <v>0</v>
      </c>
      <c r="X347" s="9"/>
    </row>
    <row r="348" spans="1:24">
      <c r="A348" s="10" t="s">
        <v>408</v>
      </c>
      <c r="B348" s="31" t="s">
        <v>44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72825</v>
      </c>
      <c r="K348" s="13">
        <v>470828</v>
      </c>
      <c r="L348" s="13">
        <v>649812</v>
      </c>
      <c r="M348" s="13">
        <v>1293933</v>
      </c>
      <c r="N348" s="44">
        <v>196472</v>
      </c>
      <c r="O348" s="13">
        <v>403761</v>
      </c>
      <c r="P348" s="13">
        <v>290464</v>
      </c>
      <c r="Q348" s="13">
        <v>582825</v>
      </c>
      <c r="R348" s="13">
        <v>0</v>
      </c>
      <c r="S348" s="13">
        <v>3416810</v>
      </c>
      <c r="T348" s="13">
        <v>409428</v>
      </c>
      <c r="U348" s="13">
        <v>2719206</v>
      </c>
      <c r="V348" s="24">
        <f t="shared" si="11"/>
        <v>10506364</v>
      </c>
      <c r="W348" s="25">
        <f t="shared" si="10"/>
        <v>1.6225300480138349E-3</v>
      </c>
      <c r="X348" s="9"/>
    </row>
    <row r="349" spans="1:24">
      <c r="A349" s="10" t="s">
        <v>409</v>
      </c>
      <c r="B349" s="31" t="s">
        <v>48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44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24">
        <f t="shared" si="11"/>
        <v>0</v>
      </c>
      <c r="W349" s="25">
        <f t="shared" si="10"/>
        <v>0</v>
      </c>
      <c r="X349" s="9"/>
    </row>
    <row r="350" spans="1:24">
      <c r="A350" s="10" t="s">
        <v>410</v>
      </c>
      <c r="B350" s="31" t="s">
        <v>33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44">
        <v>0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24">
        <f t="shared" si="11"/>
        <v>0</v>
      </c>
      <c r="W350" s="25">
        <f t="shared" si="10"/>
        <v>0</v>
      </c>
      <c r="X350" s="9"/>
    </row>
    <row r="351" spans="1:24">
      <c r="A351" s="10" t="s">
        <v>411</v>
      </c>
      <c r="B351" s="31" t="s">
        <v>67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44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24">
        <f t="shared" si="11"/>
        <v>0</v>
      </c>
      <c r="W351" s="25">
        <f t="shared" si="10"/>
        <v>0</v>
      </c>
      <c r="X351" s="9"/>
    </row>
    <row r="352" spans="1:24">
      <c r="A352" s="10" t="s">
        <v>412</v>
      </c>
      <c r="B352" s="31" t="s">
        <v>52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44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24">
        <f t="shared" si="11"/>
        <v>0</v>
      </c>
      <c r="W352" s="25">
        <f t="shared" si="10"/>
        <v>0</v>
      </c>
      <c r="X352" s="9"/>
    </row>
    <row r="353" spans="1:24">
      <c r="A353" s="10" t="s">
        <v>413</v>
      </c>
      <c r="B353" s="31" t="s">
        <v>66</v>
      </c>
      <c r="C353" s="13">
        <v>632676</v>
      </c>
      <c r="D353" s="13">
        <v>271666</v>
      </c>
      <c r="E353" s="13">
        <v>540996</v>
      </c>
      <c r="F353" s="13">
        <v>313494</v>
      </c>
      <c r="G353" s="13">
        <v>347890</v>
      </c>
      <c r="H353" s="13">
        <v>596144</v>
      </c>
      <c r="I353" s="13">
        <v>511897</v>
      </c>
      <c r="J353" s="13">
        <v>592679</v>
      </c>
      <c r="K353" s="13">
        <v>616895</v>
      </c>
      <c r="L353" s="13">
        <v>590324</v>
      </c>
      <c r="M353" s="13">
        <v>689946</v>
      </c>
      <c r="N353" s="44">
        <v>613718</v>
      </c>
      <c r="O353" s="13">
        <v>717285</v>
      </c>
      <c r="P353" s="13">
        <v>679524</v>
      </c>
      <c r="Q353" s="13">
        <v>687734</v>
      </c>
      <c r="R353" s="13">
        <v>739617</v>
      </c>
      <c r="S353" s="13">
        <v>785244</v>
      </c>
      <c r="T353" s="13">
        <v>974436</v>
      </c>
      <c r="U353" s="13">
        <v>1527771</v>
      </c>
      <c r="V353" s="24">
        <f t="shared" si="11"/>
        <v>12429936</v>
      </c>
      <c r="W353" s="25">
        <f t="shared" si="10"/>
        <v>1.9195931775149704E-3</v>
      </c>
      <c r="X353" s="9"/>
    </row>
    <row r="354" spans="1:24">
      <c r="A354" s="10" t="s">
        <v>414</v>
      </c>
      <c r="B354" s="31" t="s">
        <v>45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44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24">
        <f t="shared" si="11"/>
        <v>0</v>
      </c>
      <c r="W354" s="25">
        <f t="shared" si="10"/>
        <v>0</v>
      </c>
      <c r="X354" s="9"/>
    </row>
    <row r="355" spans="1:24">
      <c r="A355" s="10" t="s">
        <v>415</v>
      </c>
      <c r="B355" s="31" t="s">
        <v>52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44">
        <v>0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24">
        <f t="shared" si="11"/>
        <v>0</v>
      </c>
      <c r="W355" s="25">
        <f t="shared" si="10"/>
        <v>0</v>
      </c>
      <c r="X355" s="9"/>
    </row>
    <row r="356" spans="1:24">
      <c r="A356" s="10" t="s">
        <v>416</v>
      </c>
      <c r="B356" s="31" t="s">
        <v>54</v>
      </c>
      <c r="C356" s="13">
        <v>0</v>
      </c>
      <c r="D356" s="13">
        <v>0</v>
      </c>
      <c r="E356" s="13">
        <v>0</v>
      </c>
      <c r="F356" s="13">
        <v>64774</v>
      </c>
      <c r="G356" s="13">
        <v>54285</v>
      </c>
      <c r="H356" s="13">
        <v>12012</v>
      </c>
      <c r="I356" s="13">
        <v>152377</v>
      </c>
      <c r="J356" s="13">
        <v>10625</v>
      </c>
      <c r="K356" s="13">
        <v>0</v>
      </c>
      <c r="L356" s="13">
        <v>0</v>
      </c>
      <c r="M356" s="13">
        <v>62661</v>
      </c>
      <c r="N356" s="44">
        <v>3750</v>
      </c>
      <c r="O356" s="13">
        <v>12776</v>
      </c>
      <c r="P356" s="13">
        <v>1868</v>
      </c>
      <c r="Q356" s="13">
        <v>31292</v>
      </c>
      <c r="R356" s="13">
        <v>0</v>
      </c>
      <c r="S356" s="13">
        <v>0</v>
      </c>
      <c r="T356" s="13">
        <v>13402</v>
      </c>
      <c r="U356" s="13">
        <v>39790</v>
      </c>
      <c r="V356" s="24">
        <f t="shared" si="11"/>
        <v>459612</v>
      </c>
      <c r="W356" s="25">
        <f t="shared" si="10"/>
        <v>7.0979292210676757E-5</v>
      </c>
      <c r="X356" s="9"/>
    </row>
    <row r="357" spans="1:24">
      <c r="A357" s="10" t="s">
        <v>417</v>
      </c>
      <c r="B357" s="31" t="s">
        <v>9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44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4">
        <f t="shared" si="11"/>
        <v>0</v>
      </c>
      <c r="W357" s="25">
        <f t="shared" si="10"/>
        <v>0</v>
      </c>
      <c r="X357" s="9"/>
    </row>
    <row r="358" spans="1:24">
      <c r="A358" s="10" t="s">
        <v>418</v>
      </c>
      <c r="B358" s="31" t="s">
        <v>6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3">
        <v>0</v>
      </c>
      <c r="N358" s="44">
        <v>0</v>
      </c>
      <c r="O358" s="13">
        <v>0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24">
        <f t="shared" si="11"/>
        <v>0</v>
      </c>
      <c r="W358" s="25">
        <f t="shared" si="10"/>
        <v>0</v>
      </c>
      <c r="X358" s="9"/>
    </row>
    <row r="359" spans="1:24">
      <c r="A359" s="10" t="s">
        <v>419</v>
      </c>
      <c r="B359" s="31" t="s">
        <v>57</v>
      </c>
      <c r="C359" s="13">
        <v>149483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904166</v>
      </c>
      <c r="N359" s="44">
        <v>256804</v>
      </c>
      <c r="O359" s="13">
        <v>973388</v>
      </c>
      <c r="P359" s="13">
        <v>529382</v>
      </c>
      <c r="Q359" s="13">
        <v>651381</v>
      </c>
      <c r="R359" s="13">
        <v>1110040</v>
      </c>
      <c r="S359" s="13">
        <v>738137</v>
      </c>
      <c r="T359" s="13">
        <v>1208048</v>
      </c>
      <c r="U359" s="13">
        <v>870922</v>
      </c>
      <c r="V359" s="24">
        <f t="shared" si="11"/>
        <v>7391751</v>
      </c>
      <c r="W359" s="25">
        <f t="shared" si="10"/>
        <v>1.1415308002784134E-3</v>
      </c>
      <c r="X359" s="9"/>
    </row>
    <row r="360" spans="1:24">
      <c r="A360" s="10" t="s">
        <v>420</v>
      </c>
      <c r="B360" s="31" t="s">
        <v>57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44">
        <v>0</v>
      </c>
      <c r="O360" s="13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24">
        <f t="shared" si="11"/>
        <v>0</v>
      </c>
      <c r="W360" s="25">
        <f t="shared" si="10"/>
        <v>0</v>
      </c>
      <c r="X360" s="9"/>
    </row>
    <row r="361" spans="1:24">
      <c r="A361" s="10" t="s">
        <v>421</v>
      </c>
      <c r="B361" s="31" t="s">
        <v>51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1428549</v>
      </c>
      <c r="L361" s="13">
        <v>941593</v>
      </c>
      <c r="M361" s="13">
        <v>1513018</v>
      </c>
      <c r="N361" s="44">
        <v>1764046</v>
      </c>
      <c r="O361" s="13">
        <v>2224899</v>
      </c>
      <c r="P361" s="13">
        <v>2137653</v>
      </c>
      <c r="Q361" s="13">
        <v>2432976</v>
      </c>
      <c r="R361" s="13">
        <v>2647586</v>
      </c>
      <c r="S361" s="13">
        <v>2523818</v>
      </c>
      <c r="T361" s="13">
        <v>2688275</v>
      </c>
      <c r="U361" s="13">
        <v>3504717</v>
      </c>
      <c r="V361" s="24">
        <f t="shared" si="11"/>
        <v>23807130</v>
      </c>
      <c r="W361" s="25">
        <f t="shared" si="10"/>
        <v>3.6766081759561737E-3</v>
      </c>
      <c r="X361" s="9"/>
    </row>
    <row r="362" spans="1:24">
      <c r="A362" s="10" t="s">
        <v>422</v>
      </c>
      <c r="B362" s="31" t="s">
        <v>53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44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4">
        <f t="shared" si="11"/>
        <v>0</v>
      </c>
      <c r="W362" s="25">
        <f t="shared" si="10"/>
        <v>0</v>
      </c>
      <c r="X362" s="9"/>
    </row>
    <row r="363" spans="1:24">
      <c r="A363" s="10" t="s">
        <v>423</v>
      </c>
      <c r="B363" s="31" t="s">
        <v>58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44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24">
        <f t="shared" si="11"/>
        <v>0</v>
      </c>
      <c r="W363" s="25">
        <f t="shared" si="10"/>
        <v>0</v>
      </c>
      <c r="X363" s="9"/>
    </row>
    <row r="364" spans="1:24">
      <c r="A364" s="10" t="s">
        <v>424</v>
      </c>
      <c r="B364" s="31" t="s">
        <v>67</v>
      </c>
      <c r="C364" s="13"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  <c r="N364" s="44">
        <v>0</v>
      </c>
      <c r="O364" s="13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0</v>
      </c>
      <c r="V364" s="24">
        <f t="shared" si="11"/>
        <v>0</v>
      </c>
      <c r="W364" s="25">
        <f t="shared" si="10"/>
        <v>0</v>
      </c>
      <c r="X364" s="9"/>
    </row>
    <row r="365" spans="1:24">
      <c r="A365" s="10" t="s">
        <v>425</v>
      </c>
      <c r="B365" s="31" t="s">
        <v>54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110227</v>
      </c>
      <c r="I365" s="13">
        <v>152728</v>
      </c>
      <c r="J365" s="13">
        <v>259057</v>
      </c>
      <c r="K365" s="13">
        <v>332920</v>
      </c>
      <c r="L365" s="13">
        <v>243292</v>
      </c>
      <c r="M365" s="13">
        <v>320452</v>
      </c>
      <c r="N365" s="44">
        <v>391015</v>
      </c>
      <c r="O365" s="13">
        <v>699664</v>
      </c>
      <c r="P365" s="13">
        <v>1056228</v>
      </c>
      <c r="Q365" s="13">
        <v>634679</v>
      </c>
      <c r="R365" s="13">
        <v>779748</v>
      </c>
      <c r="S365" s="13">
        <v>669953</v>
      </c>
      <c r="T365" s="13">
        <v>891691</v>
      </c>
      <c r="U365" s="13">
        <v>837458</v>
      </c>
      <c r="V365" s="24">
        <f t="shared" si="11"/>
        <v>7379112</v>
      </c>
      <c r="W365" s="25">
        <f t="shared" si="10"/>
        <v>1.1395789207055329E-3</v>
      </c>
      <c r="X365" s="9"/>
    </row>
    <row r="366" spans="1:24">
      <c r="A366" s="10" t="s">
        <v>426</v>
      </c>
      <c r="B366" s="31" t="s">
        <v>54</v>
      </c>
      <c r="C366" s="13">
        <v>12024333</v>
      </c>
      <c r="D366" s="13">
        <v>11308466</v>
      </c>
      <c r="E366" s="13">
        <v>12545672</v>
      </c>
      <c r="F366" s="13">
        <v>14225692</v>
      </c>
      <c r="G366" s="13">
        <v>16147846</v>
      </c>
      <c r="H366" s="13">
        <v>13915073</v>
      </c>
      <c r="I366" s="13">
        <v>13179417</v>
      </c>
      <c r="J366" s="13">
        <v>14706864</v>
      </c>
      <c r="K366" s="13">
        <v>13776403</v>
      </c>
      <c r="L366" s="13">
        <v>14267630</v>
      </c>
      <c r="M366" s="13">
        <v>14656105</v>
      </c>
      <c r="N366" s="44">
        <v>15188270</v>
      </c>
      <c r="O366" s="13">
        <v>15604073</v>
      </c>
      <c r="P366" s="13">
        <v>18269118</v>
      </c>
      <c r="Q366" s="13">
        <v>17798342</v>
      </c>
      <c r="R366" s="13">
        <v>19674480</v>
      </c>
      <c r="S366" s="13">
        <v>20381209</v>
      </c>
      <c r="T366" s="13">
        <v>20914847</v>
      </c>
      <c r="U366" s="13">
        <v>26579980</v>
      </c>
      <c r="V366" s="24">
        <f t="shared" si="11"/>
        <v>305163820</v>
      </c>
      <c r="W366" s="25">
        <f t="shared" si="10"/>
        <v>4.7127385603305316E-2</v>
      </c>
      <c r="X366" s="9"/>
    </row>
    <row r="367" spans="1:24">
      <c r="A367" s="10" t="s">
        <v>427</v>
      </c>
      <c r="B367" s="31" t="s">
        <v>7</v>
      </c>
      <c r="C367" s="13"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  <c r="M367" s="13">
        <v>0</v>
      </c>
      <c r="N367" s="44">
        <v>0</v>
      </c>
      <c r="O367" s="13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24">
        <f t="shared" si="11"/>
        <v>0</v>
      </c>
      <c r="W367" s="25">
        <f t="shared" si="10"/>
        <v>0</v>
      </c>
      <c r="X367" s="9"/>
    </row>
    <row r="368" spans="1:24">
      <c r="A368" s="10" t="s">
        <v>428</v>
      </c>
      <c r="B368" s="31" t="s">
        <v>44</v>
      </c>
      <c r="C368" s="13">
        <v>315343</v>
      </c>
      <c r="D368" s="13">
        <v>1121088</v>
      </c>
      <c r="E368" s="13">
        <v>878952</v>
      </c>
      <c r="F368" s="13">
        <v>1014773</v>
      </c>
      <c r="G368" s="13">
        <v>914434</v>
      </c>
      <c r="H368" s="13">
        <v>1088233</v>
      </c>
      <c r="I368" s="13">
        <v>1084466</v>
      </c>
      <c r="J368" s="13">
        <v>1053419</v>
      </c>
      <c r="K368" s="13">
        <v>1203737</v>
      </c>
      <c r="L368" s="13">
        <v>1237466</v>
      </c>
      <c r="M368" s="13">
        <v>1164871</v>
      </c>
      <c r="N368" s="44">
        <v>1118728</v>
      </c>
      <c r="O368" s="13">
        <v>1236235</v>
      </c>
      <c r="P368" s="13">
        <v>1311254</v>
      </c>
      <c r="Q368" s="13">
        <v>1261056</v>
      </c>
      <c r="R368" s="13">
        <v>1237235</v>
      </c>
      <c r="S368" s="13">
        <v>1309435</v>
      </c>
      <c r="T368" s="13">
        <v>542949.37</v>
      </c>
      <c r="U368" s="13">
        <v>1700774</v>
      </c>
      <c r="V368" s="24">
        <f t="shared" si="11"/>
        <v>20794448.370000001</v>
      </c>
      <c r="W368" s="25">
        <f t="shared" si="10"/>
        <v>3.2113505026284367E-3</v>
      </c>
      <c r="X368" s="9"/>
    </row>
    <row r="369" spans="1:24">
      <c r="A369" s="10" t="s">
        <v>429</v>
      </c>
      <c r="B369" s="31" t="s">
        <v>45</v>
      </c>
      <c r="C369" s="13">
        <v>0</v>
      </c>
      <c r="D369" s="13">
        <v>290170</v>
      </c>
      <c r="E369" s="13">
        <v>307281</v>
      </c>
      <c r="F369" s="13">
        <v>206332</v>
      </c>
      <c r="G369" s="13">
        <v>240011</v>
      </c>
      <c r="H369" s="13">
        <v>381933</v>
      </c>
      <c r="I369" s="13">
        <v>599101</v>
      </c>
      <c r="J369" s="13">
        <v>788371</v>
      </c>
      <c r="K369" s="13">
        <v>820295</v>
      </c>
      <c r="L369" s="13">
        <v>729344</v>
      </c>
      <c r="M369" s="13">
        <v>883511</v>
      </c>
      <c r="N369" s="44">
        <v>883133</v>
      </c>
      <c r="O369" s="13">
        <v>989343</v>
      </c>
      <c r="P369" s="13">
        <v>1020927</v>
      </c>
      <c r="Q369" s="13">
        <v>977885</v>
      </c>
      <c r="R369" s="13">
        <v>921662</v>
      </c>
      <c r="S369" s="13">
        <v>849583</v>
      </c>
      <c r="T369" s="13">
        <v>916720.12</v>
      </c>
      <c r="U369" s="13">
        <v>1044307</v>
      </c>
      <c r="V369" s="24">
        <f t="shared" si="11"/>
        <v>12849909.119999999</v>
      </c>
      <c r="W369" s="25">
        <f t="shared" si="10"/>
        <v>1.9844509157922775E-3</v>
      </c>
      <c r="X369" s="9"/>
    </row>
    <row r="370" spans="1:24">
      <c r="A370" s="10" t="s">
        <v>430</v>
      </c>
      <c r="B370" s="31" t="s">
        <v>9</v>
      </c>
      <c r="C370" s="13">
        <v>1386759</v>
      </c>
      <c r="D370" s="13">
        <v>1639636</v>
      </c>
      <c r="E370" s="13">
        <v>1622152</v>
      </c>
      <c r="F370" s="13">
        <v>1793228</v>
      </c>
      <c r="G370" s="13">
        <v>1899725</v>
      </c>
      <c r="H370" s="13">
        <v>2165711</v>
      </c>
      <c r="I370" s="13">
        <v>2147563</v>
      </c>
      <c r="J370" s="13">
        <v>2316411</v>
      </c>
      <c r="K370" s="13">
        <v>2066578</v>
      </c>
      <c r="L370" s="13">
        <v>4116053</v>
      </c>
      <c r="M370" s="13">
        <v>4361877</v>
      </c>
      <c r="N370" s="44">
        <v>4758040</v>
      </c>
      <c r="O370" s="13">
        <v>4482179</v>
      </c>
      <c r="P370" s="13">
        <v>5126867</v>
      </c>
      <c r="Q370" s="13">
        <v>5066017</v>
      </c>
      <c r="R370" s="13">
        <v>5033592</v>
      </c>
      <c r="S370" s="13">
        <v>5368957</v>
      </c>
      <c r="T370" s="13">
        <v>4920473</v>
      </c>
      <c r="U370" s="13">
        <v>5910633</v>
      </c>
      <c r="V370" s="24">
        <f t="shared" si="11"/>
        <v>66182451</v>
      </c>
      <c r="W370" s="25">
        <f t="shared" si="10"/>
        <v>1.0220759094078911E-2</v>
      </c>
      <c r="X370" s="9"/>
    </row>
    <row r="371" spans="1:24">
      <c r="A371" s="10" t="s">
        <v>431</v>
      </c>
      <c r="B371" s="31" t="s">
        <v>45</v>
      </c>
      <c r="C371" s="13">
        <v>62268</v>
      </c>
      <c r="D371" s="13">
        <v>82940</v>
      </c>
      <c r="E371" s="13">
        <v>100970</v>
      </c>
      <c r="F371" s="13">
        <v>115723</v>
      </c>
      <c r="G371" s="13">
        <v>128910</v>
      </c>
      <c r="H371" s="13">
        <v>114086</v>
      </c>
      <c r="I371" s="13">
        <v>122207</v>
      </c>
      <c r="J371" s="13">
        <v>130904</v>
      </c>
      <c r="K371" s="13">
        <v>145049</v>
      </c>
      <c r="L371" s="13">
        <v>349434</v>
      </c>
      <c r="M371" s="13">
        <v>471517</v>
      </c>
      <c r="N371" s="44">
        <v>492599</v>
      </c>
      <c r="O371" s="13">
        <v>499783</v>
      </c>
      <c r="P371" s="13">
        <v>519511</v>
      </c>
      <c r="Q371" s="13">
        <v>511775</v>
      </c>
      <c r="R371" s="13">
        <v>474433</v>
      </c>
      <c r="S371" s="13">
        <v>568390</v>
      </c>
      <c r="T371" s="13">
        <v>608226</v>
      </c>
      <c r="U371" s="13">
        <v>0</v>
      </c>
      <c r="V371" s="24">
        <f t="shared" si="11"/>
        <v>5498725</v>
      </c>
      <c r="W371" s="25">
        <f t="shared" si="10"/>
        <v>8.491849833362783E-4</v>
      </c>
      <c r="X371" s="9"/>
    </row>
    <row r="372" spans="1:24">
      <c r="A372" s="10" t="s">
        <v>432</v>
      </c>
      <c r="B372" s="31" t="s">
        <v>45</v>
      </c>
      <c r="C372" s="13">
        <v>113925</v>
      </c>
      <c r="D372" s="13">
        <v>141536</v>
      </c>
      <c r="E372" s="13">
        <v>135594</v>
      </c>
      <c r="F372" s="13">
        <v>128873</v>
      </c>
      <c r="G372" s="13">
        <v>120295</v>
      </c>
      <c r="H372" s="13">
        <v>125573</v>
      </c>
      <c r="I372" s="13">
        <v>231402</v>
      </c>
      <c r="J372" s="13">
        <v>829793</v>
      </c>
      <c r="K372" s="13">
        <v>712762</v>
      </c>
      <c r="L372" s="13">
        <v>675307</v>
      </c>
      <c r="M372" s="13">
        <v>547506</v>
      </c>
      <c r="N372" s="44">
        <v>1119848</v>
      </c>
      <c r="O372" s="13">
        <v>842101</v>
      </c>
      <c r="P372" s="13">
        <v>948216</v>
      </c>
      <c r="Q372" s="13">
        <v>923802</v>
      </c>
      <c r="R372" s="13">
        <v>1121839</v>
      </c>
      <c r="S372" s="13">
        <v>818301</v>
      </c>
      <c r="T372" s="13">
        <v>3868934</v>
      </c>
      <c r="U372" s="13">
        <v>2115010</v>
      </c>
      <c r="V372" s="24">
        <f t="shared" si="11"/>
        <v>15520617</v>
      </c>
      <c r="W372" s="25">
        <f t="shared" si="10"/>
        <v>2.3968965330169738E-3</v>
      </c>
      <c r="X372" s="9"/>
    </row>
    <row r="373" spans="1:24">
      <c r="A373" s="10" t="s">
        <v>433</v>
      </c>
      <c r="B373" s="31" t="s">
        <v>38</v>
      </c>
      <c r="C373" s="13">
        <v>8469000</v>
      </c>
      <c r="D373" s="13">
        <v>9815000</v>
      </c>
      <c r="E373" s="13">
        <v>9826000</v>
      </c>
      <c r="F373" s="13">
        <v>10960000</v>
      </c>
      <c r="G373" s="13">
        <v>12393000</v>
      </c>
      <c r="H373" s="13">
        <v>13221000</v>
      </c>
      <c r="I373" s="13">
        <v>17973000</v>
      </c>
      <c r="J373" s="13">
        <v>14912000</v>
      </c>
      <c r="K373" s="13">
        <v>13852000</v>
      </c>
      <c r="L373" s="13">
        <v>14662000</v>
      </c>
      <c r="M373" s="13">
        <v>14957000</v>
      </c>
      <c r="N373" s="44">
        <v>15069000</v>
      </c>
      <c r="O373" s="13">
        <v>16375000</v>
      </c>
      <c r="P373" s="13">
        <v>17270000</v>
      </c>
      <c r="Q373" s="13">
        <v>19981000</v>
      </c>
      <c r="R373" s="13">
        <v>17288000</v>
      </c>
      <c r="S373" s="13">
        <v>21789000</v>
      </c>
      <c r="T373" s="13">
        <v>18731000</v>
      </c>
      <c r="U373" s="13">
        <v>22540000</v>
      </c>
      <c r="V373" s="24">
        <f t="shared" si="11"/>
        <v>290083000</v>
      </c>
      <c r="W373" s="25">
        <f t="shared" si="10"/>
        <v>4.4798408271215166E-2</v>
      </c>
      <c r="X373" s="9"/>
    </row>
    <row r="374" spans="1:24">
      <c r="A374" s="10" t="s">
        <v>434</v>
      </c>
      <c r="B374" s="31" t="s">
        <v>9</v>
      </c>
      <c r="C374" s="13">
        <v>2956396</v>
      </c>
      <c r="D374" s="13">
        <v>3604357</v>
      </c>
      <c r="E374" s="13">
        <v>2845773</v>
      </c>
      <c r="F374" s="13">
        <v>2943708</v>
      </c>
      <c r="G374" s="13">
        <v>3275615</v>
      </c>
      <c r="H374" s="13">
        <v>3791228</v>
      </c>
      <c r="I374" s="13">
        <v>4250550</v>
      </c>
      <c r="J374" s="13">
        <v>3644059</v>
      </c>
      <c r="K374" s="13">
        <v>3919689</v>
      </c>
      <c r="L374" s="13">
        <v>3911648</v>
      </c>
      <c r="M374" s="13">
        <v>4044887</v>
      </c>
      <c r="N374" s="44">
        <v>4958931</v>
      </c>
      <c r="O374" s="13">
        <v>4587441</v>
      </c>
      <c r="P374" s="13">
        <v>4838721</v>
      </c>
      <c r="Q374" s="13">
        <v>4619502</v>
      </c>
      <c r="R374" s="13">
        <v>4822277</v>
      </c>
      <c r="S374" s="13">
        <v>4489718</v>
      </c>
      <c r="T374" s="13">
        <v>5173875</v>
      </c>
      <c r="U374" s="13">
        <v>5556243</v>
      </c>
      <c r="V374" s="24">
        <f t="shared" si="11"/>
        <v>78234618</v>
      </c>
      <c r="W374" s="25">
        <f t="shared" si="10"/>
        <v>1.2082012245138664E-2</v>
      </c>
      <c r="X374" s="9"/>
    </row>
    <row r="375" spans="1:24">
      <c r="A375" s="10" t="s">
        <v>435</v>
      </c>
      <c r="B375" s="31" t="s">
        <v>30</v>
      </c>
      <c r="C375" s="13">
        <v>17854090</v>
      </c>
      <c r="D375" s="13">
        <v>16222810</v>
      </c>
      <c r="E375" s="13">
        <v>19900594</v>
      </c>
      <c r="F375" s="13">
        <v>16938921</v>
      </c>
      <c r="G375" s="13">
        <v>15141048</v>
      </c>
      <c r="H375" s="13">
        <v>11070805</v>
      </c>
      <c r="I375" s="13">
        <v>16140353</v>
      </c>
      <c r="J375" s="13">
        <v>18926438</v>
      </c>
      <c r="K375" s="13">
        <v>16916733</v>
      </c>
      <c r="L375" s="13">
        <v>4258840</v>
      </c>
      <c r="M375" s="13">
        <v>17288045</v>
      </c>
      <c r="N375" s="44">
        <v>29384394</v>
      </c>
      <c r="O375" s="13">
        <v>27295709</v>
      </c>
      <c r="P375" s="13">
        <v>37193650</v>
      </c>
      <c r="Q375" s="13">
        <v>43455509</v>
      </c>
      <c r="R375" s="13">
        <v>60464577</v>
      </c>
      <c r="S375" s="13">
        <v>42046208</v>
      </c>
      <c r="T375" s="13">
        <v>35454384</v>
      </c>
      <c r="U375" s="13">
        <v>53001408</v>
      </c>
      <c r="V375" s="24">
        <f t="shared" si="11"/>
        <v>498954516</v>
      </c>
      <c r="W375" s="25">
        <f t="shared" si="10"/>
        <v>7.7055077741662079E-2</v>
      </c>
      <c r="X375" s="9"/>
    </row>
    <row r="376" spans="1:24">
      <c r="A376" s="10" t="s">
        <v>436</v>
      </c>
      <c r="B376" s="31" t="s">
        <v>54</v>
      </c>
      <c r="C376" s="13">
        <v>420807</v>
      </c>
      <c r="D376" s="13">
        <v>407123</v>
      </c>
      <c r="E376" s="13">
        <v>515662</v>
      </c>
      <c r="F376" s="13">
        <v>595847</v>
      </c>
      <c r="G376" s="13">
        <v>679599</v>
      </c>
      <c r="H376" s="13">
        <v>814746</v>
      </c>
      <c r="I376" s="13">
        <v>656883</v>
      </c>
      <c r="J376" s="13">
        <v>687356</v>
      </c>
      <c r="K376" s="13">
        <v>764603</v>
      </c>
      <c r="L376" s="13">
        <v>504760</v>
      </c>
      <c r="M376" s="13">
        <v>1003464</v>
      </c>
      <c r="N376" s="44">
        <v>1056774</v>
      </c>
      <c r="O376" s="13">
        <v>1322225</v>
      </c>
      <c r="P376" s="13">
        <v>1395839</v>
      </c>
      <c r="Q376" s="13">
        <v>1362896</v>
      </c>
      <c r="R376" s="13">
        <v>1356410</v>
      </c>
      <c r="S376" s="13">
        <v>1604398</v>
      </c>
      <c r="T376" s="13">
        <v>1892794</v>
      </c>
      <c r="U376" s="13">
        <v>2342516</v>
      </c>
      <c r="V376" s="24">
        <f t="shared" si="11"/>
        <v>19384702</v>
      </c>
      <c r="W376" s="25">
        <f t="shared" si="10"/>
        <v>2.9936390426596568E-3</v>
      </c>
      <c r="X376" s="9"/>
    </row>
    <row r="377" spans="1:24">
      <c r="A377" s="10" t="s">
        <v>437</v>
      </c>
      <c r="B377" s="31" t="s">
        <v>36</v>
      </c>
      <c r="C377" s="13">
        <v>203773</v>
      </c>
      <c r="D377" s="13">
        <v>177241</v>
      </c>
      <c r="E377" s="13">
        <v>216931</v>
      </c>
      <c r="F377" s="13">
        <v>297431</v>
      </c>
      <c r="G377" s="13">
        <v>328962</v>
      </c>
      <c r="H377" s="13">
        <v>284874</v>
      </c>
      <c r="I377" s="13">
        <v>415247</v>
      </c>
      <c r="J377" s="13">
        <v>307064</v>
      </c>
      <c r="K377" s="13">
        <v>371287</v>
      </c>
      <c r="L377" s="13">
        <v>397368</v>
      </c>
      <c r="M377" s="13">
        <v>466725</v>
      </c>
      <c r="N377" s="44">
        <v>604544</v>
      </c>
      <c r="O377" s="13">
        <v>2298891</v>
      </c>
      <c r="P377" s="13">
        <v>1582414</v>
      </c>
      <c r="Q377" s="13">
        <v>824072</v>
      </c>
      <c r="R377" s="13">
        <v>825328</v>
      </c>
      <c r="S377" s="13">
        <v>1256655</v>
      </c>
      <c r="T377" s="13">
        <v>1470548</v>
      </c>
      <c r="U377" s="13">
        <v>3020459</v>
      </c>
      <c r="V377" s="24">
        <f t="shared" si="11"/>
        <v>15349814</v>
      </c>
      <c r="W377" s="25">
        <f t="shared" si="10"/>
        <v>2.3705189013462158E-3</v>
      </c>
      <c r="X377" s="9"/>
    </row>
    <row r="378" spans="1:24">
      <c r="A378" s="10" t="s">
        <v>438</v>
      </c>
      <c r="B378" s="31" t="s">
        <v>30</v>
      </c>
      <c r="C378" s="13"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3">
        <v>0</v>
      </c>
      <c r="N378" s="44">
        <v>0</v>
      </c>
      <c r="O378" s="13">
        <v>0</v>
      </c>
      <c r="P378" s="13">
        <v>0</v>
      </c>
      <c r="Q378" s="13">
        <v>0</v>
      </c>
      <c r="R378" s="13">
        <v>0</v>
      </c>
      <c r="S378" s="13">
        <v>0</v>
      </c>
      <c r="T378" s="13">
        <v>0</v>
      </c>
      <c r="U378" s="13">
        <v>0</v>
      </c>
      <c r="V378" s="24">
        <f t="shared" si="11"/>
        <v>0</v>
      </c>
      <c r="W378" s="25">
        <f t="shared" si="10"/>
        <v>0</v>
      </c>
      <c r="X378" s="9"/>
    </row>
    <row r="379" spans="1:24">
      <c r="A379" s="10" t="s">
        <v>439</v>
      </c>
      <c r="B379" s="31" t="s">
        <v>52</v>
      </c>
      <c r="C379" s="13">
        <v>142789</v>
      </c>
      <c r="D379" s="13">
        <v>259294</v>
      </c>
      <c r="E379" s="13">
        <v>188709</v>
      </c>
      <c r="F379" s="13">
        <v>215163</v>
      </c>
      <c r="G379" s="13">
        <v>226498</v>
      </c>
      <c r="H379" s="13">
        <v>223421</v>
      </c>
      <c r="I379" s="13">
        <v>194332</v>
      </c>
      <c r="J379" s="13">
        <v>207525</v>
      </c>
      <c r="K379" s="13">
        <v>221283</v>
      </c>
      <c r="L379" s="13">
        <v>279051</v>
      </c>
      <c r="M379" s="13">
        <v>262413</v>
      </c>
      <c r="N379" s="44">
        <v>490404</v>
      </c>
      <c r="O379" s="13">
        <v>338758</v>
      </c>
      <c r="P379" s="13">
        <v>687878</v>
      </c>
      <c r="Q379" s="13">
        <v>485566</v>
      </c>
      <c r="R379" s="13">
        <v>453776</v>
      </c>
      <c r="S379" s="13">
        <v>524732</v>
      </c>
      <c r="T379" s="13">
        <v>715004</v>
      </c>
      <c r="U379" s="13">
        <v>497582</v>
      </c>
      <c r="V379" s="24">
        <f t="shared" si="11"/>
        <v>6614178</v>
      </c>
      <c r="W379" s="25">
        <f t="shared" si="10"/>
        <v>1.0214478146685238E-3</v>
      </c>
      <c r="X379" s="9"/>
    </row>
    <row r="380" spans="1:24">
      <c r="A380" s="10" t="s">
        <v>440</v>
      </c>
      <c r="B380" s="31" t="s">
        <v>8</v>
      </c>
      <c r="C380" s="13">
        <v>1252146</v>
      </c>
      <c r="D380" s="13">
        <v>1202010</v>
      </c>
      <c r="E380" s="13">
        <v>1380082</v>
      </c>
      <c r="F380" s="13">
        <v>1283918</v>
      </c>
      <c r="G380" s="13">
        <v>1519217</v>
      </c>
      <c r="H380" s="13">
        <v>1754865</v>
      </c>
      <c r="I380" s="13">
        <v>1669171</v>
      </c>
      <c r="J380" s="13">
        <v>2638085</v>
      </c>
      <c r="K380" s="13">
        <v>2332153</v>
      </c>
      <c r="L380" s="13">
        <v>1993068</v>
      </c>
      <c r="M380" s="13">
        <v>1883215</v>
      </c>
      <c r="N380" s="44">
        <v>2035386</v>
      </c>
      <c r="O380" s="13">
        <v>2281171</v>
      </c>
      <c r="P380" s="13">
        <v>2020335</v>
      </c>
      <c r="Q380" s="13">
        <v>2290340</v>
      </c>
      <c r="R380" s="13">
        <v>2641371</v>
      </c>
      <c r="S380" s="13">
        <v>2938436</v>
      </c>
      <c r="T380" s="13">
        <v>3208143</v>
      </c>
      <c r="U380" s="13">
        <v>3521233</v>
      </c>
      <c r="V380" s="24">
        <f t="shared" si="11"/>
        <v>39844345</v>
      </c>
      <c r="W380" s="25">
        <f t="shared" si="10"/>
        <v>6.1532845241160311E-3</v>
      </c>
      <c r="X380" s="9"/>
    </row>
    <row r="381" spans="1:24">
      <c r="A381" s="10" t="s">
        <v>441</v>
      </c>
      <c r="B381" s="31" t="s">
        <v>54</v>
      </c>
      <c r="C381" s="13">
        <v>0</v>
      </c>
      <c r="D381" s="13">
        <v>0</v>
      </c>
      <c r="E381" s="13">
        <v>0</v>
      </c>
      <c r="F381" s="13">
        <v>120199</v>
      </c>
      <c r="G381" s="13">
        <v>367342</v>
      </c>
      <c r="H381" s="13">
        <v>411099</v>
      </c>
      <c r="I381" s="13">
        <v>355452</v>
      </c>
      <c r="J381" s="13">
        <v>392715</v>
      </c>
      <c r="K381" s="13">
        <v>368207</v>
      </c>
      <c r="L381" s="13">
        <v>414394</v>
      </c>
      <c r="M381" s="13">
        <v>0</v>
      </c>
      <c r="N381" s="44">
        <v>194094</v>
      </c>
      <c r="O381" s="13">
        <v>504115</v>
      </c>
      <c r="P381" s="13">
        <v>536959</v>
      </c>
      <c r="Q381" s="13">
        <v>653789</v>
      </c>
      <c r="R381" s="13">
        <v>668754</v>
      </c>
      <c r="S381" s="13">
        <v>694960</v>
      </c>
      <c r="T381" s="13">
        <v>778742</v>
      </c>
      <c r="U381" s="13">
        <v>1151573</v>
      </c>
      <c r="V381" s="24">
        <f t="shared" si="11"/>
        <v>7612394</v>
      </c>
      <c r="W381" s="25">
        <f t="shared" si="10"/>
        <v>1.1756053761625077E-3</v>
      </c>
      <c r="X381" s="9"/>
    </row>
    <row r="382" spans="1:24">
      <c r="A382" s="10" t="s">
        <v>442</v>
      </c>
      <c r="B382" s="31" t="s">
        <v>22</v>
      </c>
      <c r="C382" s="13"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3">
        <v>0</v>
      </c>
      <c r="M382" s="13">
        <v>0</v>
      </c>
      <c r="N382" s="44">
        <v>0</v>
      </c>
      <c r="O382" s="13">
        <v>0</v>
      </c>
      <c r="P382" s="13">
        <v>0</v>
      </c>
      <c r="Q382" s="13">
        <v>0</v>
      </c>
      <c r="R382" s="13">
        <v>0</v>
      </c>
      <c r="S382" s="13">
        <v>0</v>
      </c>
      <c r="T382" s="13">
        <v>0</v>
      </c>
      <c r="U382" s="13">
        <v>0</v>
      </c>
      <c r="V382" s="24">
        <f t="shared" si="11"/>
        <v>0</v>
      </c>
      <c r="W382" s="25">
        <f t="shared" si="10"/>
        <v>0</v>
      </c>
      <c r="X382" s="9"/>
    </row>
    <row r="383" spans="1:24">
      <c r="A383" s="10" t="s">
        <v>443</v>
      </c>
      <c r="B383" s="31" t="s">
        <v>36</v>
      </c>
      <c r="C383" s="13">
        <v>0</v>
      </c>
      <c r="D383" s="13">
        <v>0</v>
      </c>
      <c r="E383" s="13">
        <v>0</v>
      </c>
      <c r="F383" s="13">
        <v>13551</v>
      </c>
      <c r="G383" s="13">
        <v>121784</v>
      </c>
      <c r="H383" s="13">
        <v>56133</v>
      </c>
      <c r="I383" s="13">
        <v>265961</v>
      </c>
      <c r="J383" s="13">
        <v>102038</v>
      </c>
      <c r="K383" s="13">
        <v>78606</v>
      </c>
      <c r="L383" s="13">
        <v>90674</v>
      </c>
      <c r="M383" s="13">
        <v>84976</v>
      </c>
      <c r="N383" s="44">
        <v>89182</v>
      </c>
      <c r="O383" s="13">
        <v>130088</v>
      </c>
      <c r="P383" s="13">
        <v>118385</v>
      </c>
      <c r="Q383" s="13">
        <v>112830</v>
      </c>
      <c r="R383" s="13">
        <v>133625</v>
      </c>
      <c r="S383" s="13">
        <v>111610</v>
      </c>
      <c r="T383" s="13">
        <v>129997</v>
      </c>
      <c r="U383" s="13">
        <v>143780</v>
      </c>
      <c r="V383" s="24">
        <f t="shared" si="11"/>
        <v>1783220</v>
      </c>
      <c r="W383" s="25">
        <f t="shared" si="10"/>
        <v>2.7538813924771985E-4</v>
      </c>
      <c r="X383" s="9"/>
    </row>
    <row r="384" spans="1:24">
      <c r="A384" s="10" t="s">
        <v>444</v>
      </c>
      <c r="B384" s="31" t="s">
        <v>48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3">
        <v>12064</v>
      </c>
      <c r="M384" s="13">
        <v>33276</v>
      </c>
      <c r="N384" s="44">
        <v>11400</v>
      </c>
      <c r="O384" s="13">
        <v>11212</v>
      </c>
      <c r="P384" s="13">
        <v>20318</v>
      </c>
      <c r="Q384" s="13">
        <v>6928</v>
      </c>
      <c r="R384" s="13">
        <v>19604</v>
      </c>
      <c r="S384" s="13">
        <v>17848</v>
      </c>
      <c r="T384" s="13">
        <v>83319</v>
      </c>
      <c r="U384" s="13">
        <v>89376</v>
      </c>
      <c r="V384" s="24">
        <f t="shared" si="11"/>
        <v>305345</v>
      </c>
      <c r="W384" s="25">
        <f t="shared" si="10"/>
        <v>4.7155365786944413E-5</v>
      </c>
      <c r="X384" s="9"/>
    </row>
    <row r="385" spans="1:24">
      <c r="A385" s="10" t="s">
        <v>445</v>
      </c>
      <c r="B385" s="31" t="s">
        <v>60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785301</v>
      </c>
      <c r="I385" s="13">
        <v>0</v>
      </c>
      <c r="J385" s="13">
        <v>0</v>
      </c>
      <c r="K385" s="13">
        <v>0</v>
      </c>
      <c r="L385" s="13">
        <v>0</v>
      </c>
      <c r="M385" s="13">
        <v>0</v>
      </c>
      <c r="N385" s="44">
        <v>0</v>
      </c>
      <c r="O385" s="13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24">
        <f t="shared" si="11"/>
        <v>785301</v>
      </c>
      <c r="W385" s="25">
        <f t="shared" si="10"/>
        <v>1.2127644437555301E-4</v>
      </c>
      <c r="X385" s="9"/>
    </row>
    <row r="386" spans="1:24">
      <c r="A386" s="10" t="s">
        <v>446</v>
      </c>
      <c r="B386" s="31" t="s">
        <v>69</v>
      </c>
      <c r="C386" s="13"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44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  <c r="V386" s="24">
        <f t="shared" si="11"/>
        <v>0</v>
      </c>
      <c r="W386" s="25">
        <f t="shared" si="10"/>
        <v>0</v>
      </c>
      <c r="X386" s="9"/>
    </row>
    <row r="387" spans="1:24">
      <c r="A387" s="10" t="s">
        <v>447</v>
      </c>
      <c r="B387" s="31" t="s">
        <v>32</v>
      </c>
      <c r="C387" s="13"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44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  <c r="V387" s="24">
        <f t="shared" si="11"/>
        <v>0</v>
      </c>
      <c r="W387" s="25">
        <f t="shared" si="10"/>
        <v>0</v>
      </c>
      <c r="X387" s="9"/>
    </row>
    <row r="388" spans="1:24">
      <c r="A388" s="10" t="s">
        <v>448</v>
      </c>
      <c r="B388" s="31" t="s">
        <v>45</v>
      </c>
      <c r="C388" s="13"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44">
        <v>0</v>
      </c>
      <c r="O388" s="13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24">
        <f t="shared" si="11"/>
        <v>0</v>
      </c>
      <c r="W388" s="25">
        <f t="shared" ref="W388:W417" si="12">(V388/V$417)</f>
        <v>0</v>
      </c>
      <c r="X388" s="9"/>
    </row>
    <row r="389" spans="1:24">
      <c r="A389" s="10" t="s">
        <v>449</v>
      </c>
      <c r="B389" s="31" t="s">
        <v>4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44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3">
        <v>0</v>
      </c>
      <c r="V389" s="24">
        <f t="shared" ref="V389:V416" si="13">SUM(C389:U389)</f>
        <v>0</v>
      </c>
      <c r="W389" s="25">
        <f t="shared" si="12"/>
        <v>0</v>
      </c>
      <c r="X389" s="9"/>
    </row>
    <row r="390" spans="1:24">
      <c r="A390" s="10" t="s">
        <v>450</v>
      </c>
      <c r="B390" s="31" t="s">
        <v>26</v>
      </c>
      <c r="C390" s="13"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3">
        <v>0</v>
      </c>
      <c r="M390" s="13">
        <v>0</v>
      </c>
      <c r="N390" s="44">
        <v>0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24">
        <f t="shared" si="13"/>
        <v>0</v>
      </c>
      <c r="W390" s="25">
        <f t="shared" si="12"/>
        <v>0</v>
      </c>
      <c r="X390" s="9"/>
    </row>
    <row r="391" spans="1:24">
      <c r="A391" s="10" t="s">
        <v>451</v>
      </c>
      <c r="B391" s="31" t="s">
        <v>69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  <c r="N391" s="44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24">
        <f t="shared" si="13"/>
        <v>0</v>
      </c>
      <c r="W391" s="25">
        <f t="shared" si="12"/>
        <v>0</v>
      </c>
      <c r="X391" s="9"/>
    </row>
    <row r="392" spans="1:24">
      <c r="A392" s="10" t="s">
        <v>452</v>
      </c>
      <c r="B392" s="31" t="s">
        <v>62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44">
        <v>0</v>
      </c>
      <c r="O392" s="13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24">
        <f t="shared" si="13"/>
        <v>0</v>
      </c>
      <c r="W392" s="25">
        <f t="shared" si="12"/>
        <v>0</v>
      </c>
      <c r="X392" s="9"/>
    </row>
    <row r="393" spans="1:24">
      <c r="A393" s="10" t="s">
        <v>453</v>
      </c>
      <c r="B393" s="31" t="s">
        <v>28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0</v>
      </c>
      <c r="N393" s="44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4">
        <f t="shared" si="13"/>
        <v>0</v>
      </c>
      <c r="W393" s="25">
        <f t="shared" si="12"/>
        <v>0</v>
      </c>
      <c r="X393" s="9"/>
    </row>
    <row r="394" spans="1:24">
      <c r="A394" s="10" t="s">
        <v>454</v>
      </c>
      <c r="B394" s="31" t="s">
        <v>56</v>
      </c>
      <c r="C394" s="13"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3">
        <v>0</v>
      </c>
      <c r="M394" s="13">
        <v>0</v>
      </c>
      <c r="N394" s="44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0</v>
      </c>
      <c r="V394" s="24">
        <f t="shared" si="13"/>
        <v>0</v>
      </c>
      <c r="W394" s="25">
        <f t="shared" si="12"/>
        <v>0</v>
      </c>
      <c r="X394" s="9"/>
    </row>
    <row r="395" spans="1:24">
      <c r="A395" s="10" t="s">
        <v>455</v>
      </c>
      <c r="B395" s="31" t="s">
        <v>52</v>
      </c>
      <c r="C395" s="13">
        <v>2901968</v>
      </c>
      <c r="D395" s="13">
        <v>5261774</v>
      </c>
      <c r="E395" s="13">
        <v>11455290</v>
      </c>
      <c r="F395" s="13">
        <v>4887191</v>
      </c>
      <c r="G395" s="13">
        <v>8839857</v>
      </c>
      <c r="H395" s="13">
        <v>10883919</v>
      </c>
      <c r="I395" s="13">
        <v>4760108</v>
      </c>
      <c r="J395" s="13">
        <v>3477777</v>
      </c>
      <c r="K395" s="13">
        <v>4275097</v>
      </c>
      <c r="L395" s="13">
        <v>4420645</v>
      </c>
      <c r="M395" s="13">
        <v>3415202</v>
      </c>
      <c r="N395" s="44">
        <v>4767420</v>
      </c>
      <c r="O395" s="13">
        <v>5071409</v>
      </c>
      <c r="P395" s="13">
        <v>4202161</v>
      </c>
      <c r="Q395" s="13">
        <v>4032518</v>
      </c>
      <c r="R395" s="13">
        <v>4139818</v>
      </c>
      <c r="S395" s="13">
        <v>4603888</v>
      </c>
      <c r="T395" s="13">
        <v>8133672</v>
      </c>
      <c r="U395" s="13">
        <v>5521663</v>
      </c>
      <c r="V395" s="24">
        <f t="shared" si="13"/>
        <v>105051377</v>
      </c>
      <c r="W395" s="25">
        <f t="shared" si="12"/>
        <v>1.6223406667399822E-2</v>
      </c>
      <c r="X395" s="9"/>
    </row>
    <row r="396" spans="1:24">
      <c r="A396" s="10" t="s">
        <v>456</v>
      </c>
      <c r="B396" s="31" t="s">
        <v>8</v>
      </c>
      <c r="C396" s="13"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0</v>
      </c>
      <c r="M396" s="13">
        <v>0</v>
      </c>
      <c r="N396" s="44">
        <v>0</v>
      </c>
      <c r="O396" s="13">
        <v>0</v>
      </c>
      <c r="P396" s="13">
        <v>0</v>
      </c>
      <c r="Q396" s="13">
        <v>0</v>
      </c>
      <c r="R396" s="13">
        <v>0</v>
      </c>
      <c r="S396" s="13">
        <v>0</v>
      </c>
      <c r="T396" s="13">
        <v>0</v>
      </c>
      <c r="U396" s="13">
        <v>0</v>
      </c>
      <c r="V396" s="24">
        <f t="shared" si="13"/>
        <v>0</v>
      </c>
      <c r="W396" s="25">
        <f t="shared" si="12"/>
        <v>0</v>
      </c>
      <c r="X396" s="9"/>
    </row>
    <row r="397" spans="1:24">
      <c r="A397" s="10" t="s">
        <v>457</v>
      </c>
      <c r="B397" s="31" t="s">
        <v>45</v>
      </c>
      <c r="C397" s="13"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  <c r="N397" s="44">
        <v>0</v>
      </c>
      <c r="O397" s="13">
        <v>0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3">
        <v>0</v>
      </c>
      <c r="V397" s="24">
        <f t="shared" si="13"/>
        <v>0</v>
      </c>
      <c r="W397" s="25">
        <f t="shared" si="12"/>
        <v>0</v>
      </c>
      <c r="X397" s="9"/>
    </row>
    <row r="398" spans="1:24">
      <c r="A398" s="10" t="s">
        <v>458</v>
      </c>
      <c r="B398" s="31" t="s">
        <v>52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44">
        <v>0</v>
      </c>
      <c r="O398" s="13">
        <v>0</v>
      </c>
      <c r="P398" s="13">
        <v>0</v>
      </c>
      <c r="Q398" s="13">
        <v>0</v>
      </c>
      <c r="R398" s="13">
        <v>0</v>
      </c>
      <c r="S398" s="13">
        <v>0</v>
      </c>
      <c r="T398" s="13">
        <v>0</v>
      </c>
      <c r="U398" s="13">
        <v>0</v>
      </c>
      <c r="V398" s="24">
        <f t="shared" si="13"/>
        <v>0</v>
      </c>
      <c r="W398" s="25">
        <f t="shared" si="12"/>
        <v>0</v>
      </c>
      <c r="X398" s="9"/>
    </row>
    <row r="399" spans="1:24">
      <c r="A399" s="10" t="s">
        <v>459</v>
      </c>
      <c r="B399" s="31" t="s">
        <v>9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107061</v>
      </c>
      <c r="J399" s="13">
        <v>96211</v>
      </c>
      <c r="K399" s="13">
        <v>178654</v>
      </c>
      <c r="L399" s="13">
        <v>486740</v>
      </c>
      <c r="M399" s="13">
        <v>151185</v>
      </c>
      <c r="N399" s="44">
        <v>157481</v>
      </c>
      <c r="O399" s="13">
        <v>216872</v>
      </c>
      <c r="P399" s="13">
        <v>365797</v>
      </c>
      <c r="Q399" s="13">
        <v>296839</v>
      </c>
      <c r="R399" s="13">
        <v>193395</v>
      </c>
      <c r="S399" s="13">
        <v>243152</v>
      </c>
      <c r="T399" s="13">
        <v>377357</v>
      </c>
      <c r="U399" s="13">
        <v>265891</v>
      </c>
      <c r="V399" s="24">
        <f t="shared" si="13"/>
        <v>3136635</v>
      </c>
      <c r="W399" s="25">
        <f t="shared" si="12"/>
        <v>4.8440017280496615E-4</v>
      </c>
      <c r="X399" s="9"/>
    </row>
    <row r="400" spans="1:24">
      <c r="A400" s="10" t="s">
        <v>938</v>
      </c>
      <c r="B400" s="31" t="s">
        <v>52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13">
        <v>0</v>
      </c>
      <c r="N400" s="44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24">
        <f t="shared" si="13"/>
        <v>0</v>
      </c>
      <c r="W400" s="25">
        <f t="shared" si="12"/>
        <v>0</v>
      </c>
      <c r="X400" s="9"/>
    </row>
    <row r="401" spans="1:24">
      <c r="A401" s="10" t="s">
        <v>460</v>
      </c>
      <c r="B401" s="31" t="s">
        <v>9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10027473</v>
      </c>
      <c r="J401" s="13">
        <v>3354987</v>
      </c>
      <c r="K401" s="13">
        <v>3449904</v>
      </c>
      <c r="L401" s="13">
        <v>4045902</v>
      </c>
      <c r="M401" s="13">
        <v>4213666</v>
      </c>
      <c r="N401" s="44">
        <v>2999493</v>
      </c>
      <c r="O401" s="13">
        <v>3485639</v>
      </c>
      <c r="P401" s="13">
        <v>3722904</v>
      </c>
      <c r="Q401" s="13">
        <v>3965497</v>
      </c>
      <c r="R401" s="13">
        <v>3769998</v>
      </c>
      <c r="S401" s="13">
        <v>4247055</v>
      </c>
      <c r="T401" s="13">
        <v>5233135</v>
      </c>
      <c r="U401" s="13">
        <v>5848885</v>
      </c>
      <c r="V401" s="24">
        <f t="shared" si="13"/>
        <v>58364538</v>
      </c>
      <c r="W401" s="25">
        <f t="shared" si="12"/>
        <v>9.0134147877843646E-3</v>
      </c>
      <c r="X401" s="9"/>
    </row>
    <row r="402" spans="1:24">
      <c r="A402" s="10" t="s">
        <v>461</v>
      </c>
      <c r="B402" s="31" t="s">
        <v>31</v>
      </c>
      <c r="C402" s="13"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3">
        <v>0</v>
      </c>
      <c r="M402" s="13">
        <v>0</v>
      </c>
      <c r="N402" s="44">
        <v>0</v>
      </c>
      <c r="O402" s="13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24">
        <f t="shared" si="13"/>
        <v>0</v>
      </c>
      <c r="W402" s="25">
        <f t="shared" si="12"/>
        <v>0</v>
      </c>
      <c r="X402" s="9"/>
    </row>
    <row r="403" spans="1:24">
      <c r="A403" s="10" t="s">
        <v>462</v>
      </c>
      <c r="B403" s="31" t="s">
        <v>24</v>
      </c>
      <c r="C403" s="13"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  <c r="M403" s="13">
        <v>0</v>
      </c>
      <c r="N403" s="44">
        <v>0</v>
      </c>
      <c r="O403" s="13">
        <v>0</v>
      </c>
      <c r="P403" s="13">
        <v>0</v>
      </c>
      <c r="Q403" s="13">
        <v>0</v>
      </c>
      <c r="R403" s="13">
        <v>0</v>
      </c>
      <c r="S403" s="13">
        <v>0</v>
      </c>
      <c r="T403" s="13">
        <v>0</v>
      </c>
      <c r="U403" s="13">
        <v>0</v>
      </c>
      <c r="V403" s="24">
        <f t="shared" si="13"/>
        <v>0</v>
      </c>
      <c r="W403" s="25">
        <f t="shared" si="12"/>
        <v>0</v>
      </c>
      <c r="X403" s="9"/>
    </row>
    <row r="404" spans="1:24">
      <c r="A404" s="10" t="s">
        <v>463</v>
      </c>
      <c r="B404" s="31" t="s">
        <v>25</v>
      </c>
      <c r="C404" s="13"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44">
        <v>0</v>
      </c>
      <c r="O404" s="13">
        <v>0</v>
      </c>
      <c r="P404" s="13">
        <v>0</v>
      </c>
      <c r="Q404" s="13">
        <v>0</v>
      </c>
      <c r="R404" s="13">
        <v>0</v>
      </c>
      <c r="S404" s="13">
        <v>0</v>
      </c>
      <c r="T404" s="13">
        <v>0</v>
      </c>
      <c r="U404" s="13">
        <v>0</v>
      </c>
      <c r="V404" s="24">
        <f t="shared" si="13"/>
        <v>0</v>
      </c>
      <c r="W404" s="25">
        <f t="shared" si="12"/>
        <v>0</v>
      </c>
      <c r="X404" s="9"/>
    </row>
    <row r="405" spans="1:24">
      <c r="A405" s="10" t="s">
        <v>464</v>
      </c>
      <c r="B405" s="31" t="s">
        <v>62</v>
      </c>
      <c r="C405" s="13"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3">
        <v>0</v>
      </c>
      <c r="M405" s="13">
        <v>0</v>
      </c>
      <c r="N405" s="44">
        <v>0</v>
      </c>
      <c r="O405" s="13">
        <v>0</v>
      </c>
      <c r="P405" s="13">
        <v>0</v>
      </c>
      <c r="Q405" s="13">
        <v>0</v>
      </c>
      <c r="R405" s="13">
        <v>0</v>
      </c>
      <c r="S405" s="13">
        <v>0</v>
      </c>
      <c r="T405" s="13">
        <v>0</v>
      </c>
      <c r="U405" s="13">
        <v>0</v>
      </c>
      <c r="V405" s="24">
        <f t="shared" si="13"/>
        <v>0</v>
      </c>
      <c r="W405" s="25">
        <f t="shared" si="12"/>
        <v>0</v>
      </c>
      <c r="X405" s="9"/>
    </row>
    <row r="406" spans="1:24">
      <c r="A406" s="10" t="s">
        <v>465</v>
      </c>
      <c r="B406" s="31" t="s">
        <v>39</v>
      </c>
      <c r="C406" s="13"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3">
        <v>0</v>
      </c>
      <c r="M406" s="13">
        <v>0</v>
      </c>
      <c r="N406" s="44">
        <v>0</v>
      </c>
      <c r="O406" s="13">
        <v>0</v>
      </c>
      <c r="P406" s="13">
        <v>0</v>
      </c>
      <c r="Q406" s="13">
        <v>13029</v>
      </c>
      <c r="R406" s="13">
        <v>0</v>
      </c>
      <c r="S406" s="13">
        <v>0</v>
      </c>
      <c r="T406" s="13">
        <v>0</v>
      </c>
      <c r="U406" s="13">
        <v>0</v>
      </c>
      <c r="V406" s="24">
        <f t="shared" si="13"/>
        <v>13029</v>
      </c>
      <c r="W406" s="25">
        <f t="shared" si="12"/>
        <v>2.0121084702159809E-6</v>
      </c>
      <c r="X406" s="9"/>
    </row>
    <row r="407" spans="1:24">
      <c r="A407" s="10" t="s">
        <v>466</v>
      </c>
      <c r="B407" s="31" t="s">
        <v>9</v>
      </c>
      <c r="C407" s="13">
        <v>0</v>
      </c>
      <c r="D407" s="13">
        <v>0</v>
      </c>
      <c r="E407" s="13">
        <v>0</v>
      </c>
      <c r="F407" s="13">
        <v>473352</v>
      </c>
      <c r="G407" s="13">
        <v>427806</v>
      </c>
      <c r="H407" s="13">
        <v>351897</v>
      </c>
      <c r="I407" s="13">
        <v>323865</v>
      </c>
      <c r="J407" s="13">
        <v>323817</v>
      </c>
      <c r="K407" s="13">
        <v>287327</v>
      </c>
      <c r="L407" s="13">
        <v>254112</v>
      </c>
      <c r="M407" s="13">
        <v>278104</v>
      </c>
      <c r="N407" s="44">
        <v>398147</v>
      </c>
      <c r="O407" s="13">
        <v>348539</v>
      </c>
      <c r="P407" s="13">
        <v>357303</v>
      </c>
      <c r="Q407" s="13">
        <v>439807</v>
      </c>
      <c r="R407" s="13">
        <v>278567</v>
      </c>
      <c r="S407" s="13">
        <v>445918</v>
      </c>
      <c r="T407" s="13">
        <v>471130</v>
      </c>
      <c r="U407" s="13">
        <v>661421</v>
      </c>
      <c r="V407" s="24">
        <f t="shared" si="13"/>
        <v>6121112</v>
      </c>
      <c r="W407" s="25">
        <f t="shared" si="12"/>
        <v>9.4530211853102188E-4</v>
      </c>
      <c r="X407" s="9"/>
    </row>
    <row r="408" spans="1:24">
      <c r="A408" s="10" t="s">
        <v>467</v>
      </c>
      <c r="B408" s="31" t="s">
        <v>50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116480</v>
      </c>
      <c r="J408" s="13">
        <v>73552</v>
      </c>
      <c r="K408" s="13">
        <v>230159</v>
      </c>
      <c r="L408" s="13">
        <v>341423</v>
      </c>
      <c r="M408" s="13">
        <v>261478</v>
      </c>
      <c r="N408" s="44">
        <v>145294</v>
      </c>
      <c r="O408" s="13">
        <v>232323</v>
      </c>
      <c r="P408" s="13">
        <v>710644</v>
      </c>
      <c r="Q408" s="13">
        <v>172013</v>
      </c>
      <c r="R408" s="13">
        <v>758343</v>
      </c>
      <c r="S408" s="13">
        <v>523187</v>
      </c>
      <c r="T408" s="13">
        <v>545949</v>
      </c>
      <c r="U408" s="13">
        <v>363913</v>
      </c>
      <c r="V408" s="24">
        <f t="shared" si="13"/>
        <v>4474758</v>
      </c>
      <c r="W408" s="25">
        <f t="shared" si="12"/>
        <v>6.9105061585438042E-4</v>
      </c>
      <c r="X408" s="9"/>
    </row>
    <row r="409" spans="1:24">
      <c r="A409" s="10" t="s">
        <v>468</v>
      </c>
      <c r="B409" s="31" t="s">
        <v>50</v>
      </c>
      <c r="C409" s="13">
        <v>496957</v>
      </c>
      <c r="D409" s="13">
        <v>640539</v>
      </c>
      <c r="E409" s="13">
        <v>784976</v>
      </c>
      <c r="F409" s="13">
        <v>911576</v>
      </c>
      <c r="G409" s="13">
        <v>718435</v>
      </c>
      <c r="H409" s="13">
        <v>847713</v>
      </c>
      <c r="I409" s="13">
        <v>795642</v>
      </c>
      <c r="J409" s="13">
        <v>648220</v>
      </c>
      <c r="K409" s="13">
        <v>730740</v>
      </c>
      <c r="L409" s="13">
        <v>727278</v>
      </c>
      <c r="M409" s="13">
        <v>883246</v>
      </c>
      <c r="N409" s="44">
        <v>984286</v>
      </c>
      <c r="O409" s="13">
        <v>986873</v>
      </c>
      <c r="P409" s="13">
        <v>1147367</v>
      </c>
      <c r="Q409" s="13">
        <v>1238842</v>
      </c>
      <c r="R409" s="13">
        <v>1218561</v>
      </c>
      <c r="S409" s="13">
        <v>1326184</v>
      </c>
      <c r="T409" s="13">
        <v>1532745</v>
      </c>
      <c r="U409" s="13">
        <v>1781149</v>
      </c>
      <c r="V409" s="24">
        <f t="shared" si="13"/>
        <v>18401329</v>
      </c>
      <c r="W409" s="25">
        <f t="shared" si="12"/>
        <v>2.8417737312250342E-3</v>
      </c>
      <c r="X409" s="9"/>
    </row>
    <row r="410" spans="1:24">
      <c r="A410" s="10" t="s">
        <v>469</v>
      </c>
      <c r="B410" s="31" t="s">
        <v>55</v>
      </c>
      <c r="C410" s="13">
        <v>457117</v>
      </c>
      <c r="D410" s="13">
        <v>648693</v>
      </c>
      <c r="E410" s="13">
        <v>635995</v>
      </c>
      <c r="F410" s="13">
        <v>901640</v>
      </c>
      <c r="G410" s="13">
        <v>1184973</v>
      </c>
      <c r="H410" s="13">
        <v>1164280</v>
      </c>
      <c r="I410" s="13">
        <v>1322703</v>
      </c>
      <c r="J410" s="13">
        <v>1325829</v>
      </c>
      <c r="K410" s="13">
        <v>1268100</v>
      </c>
      <c r="L410" s="13">
        <v>1610439</v>
      </c>
      <c r="M410" s="13">
        <v>1519264</v>
      </c>
      <c r="N410" s="44">
        <v>1139187</v>
      </c>
      <c r="O410" s="13">
        <v>1375450</v>
      </c>
      <c r="P410" s="13">
        <v>1432848</v>
      </c>
      <c r="Q410" s="13">
        <v>1425814</v>
      </c>
      <c r="R410" s="13">
        <v>1686046</v>
      </c>
      <c r="S410" s="13">
        <v>1655515</v>
      </c>
      <c r="T410" s="13">
        <v>2260266</v>
      </c>
      <c r="U410" s="13">
        <v>2127068</v>
      </c>
      <c r="V410" s="24">
        <f t="shared" si="13"/>
        <v>25141227</v>
      </c>
      <c r="W410" s="25">
        <f t="shared" si="12"/>
        <v>3.8826368714654017E-3</v>
      </c>
      <c r="X410" s="9"/>
    </row>
    <row r="411" spans="1:24">
      <c r="A411" s="10" t="s">
        <v>470</v>
      </c>
      <c r="B411" s="31" t="s">
        <v>50</v>
      </c>
      <c r="C411" s="13">
        <v>395574</v>
      </c>
      <c r="D411" s="13">
        <v>799300</v>
      </c>
      <c r="E411" s="13">
        <v>1635921</v>
      </c>
      <c r="F411" s="13">
        <v>1290598</v>
      </c>
      <c r="G411" s="13">
        <v>1223352</v>
      </c>
      <c r="H411" s="13">
        <v>1080004</v>
      </c>
      <c r="I411" s="13">
        <v>882304</v>
      </c>
      <c r="J411" s="13">
        <v>751046</v>
      </c>
      <c r="K411" s="13">
        <v>367576</v>
      </c>
      <c r="L411" s="13">
        <v>1186727</v>
      </c>
      <c r="M411" s="13">
        <v>866647</v>
      </c>
      <c r="N411" s="44">
        <v>459752</v>
      </c>
      <c r="O411" s="13">
        <v>388088</v>
      </c>
      <c r="P411" s="13">
        <v>3228601</v>
      </c>
      <c r="Q411" s="13">
        <v>2543139</v>
      </c>
      <c r="R411" s="13">
        <v>3768874</v>
      </c>
      <c r="S411" s="13">
        <v>2282456</v>
      </c>
      <c r="T411" s="13">
        <v>2489083</v>
      </c>
      <c r="U411" s="13">
        <v>2530986</v>
      </c>
      <c r="V411" s="24">
        <f t="shared" si="13"/>
        <v>28170028</v>
      </c>
      <c r="W411" s="25">
        <f t="shared" si="12"/>
        <v>4.3503839085901721E-3</v>
      </c>
      <c r="X411" s="9"/>
    </row>
    <row r="412" spans="1:24">
      <c r="A412" s="10" t="s">
        <v>471</v>
      </c>
      <c r="B412" s="31" t="s">
        <v>61</v>
      </c>
      <c r="C412" s="13">
        <v>973633</v>
      </c>
      <c r="D412" s="13">
        <v>830873</v>
      </c>
      <c r="E412" s="13">
        <v>982758</v>
      </c>
      <c r="F412" s="13">
        <v>1039693</v>
      </c>
      <c r="G412" s="13">
        <v>1624961</v>
      </c>
      <c r="H412" s="13">
        <v>915510</v>
      </c>
      <c r="I412" s="13">
        <v>972977</v>
      </c>
      <c r="J412" s="13">
        <v>976106</v>
      </c>
      <c r="K412" s="13">
        <v>1154673</v>
      </c>
      <c r="L412" s="13">
        <v>1149671</v>
      </c>
      <c r="M412" s="13">
        <v>1161821</v>
      </c>
      <c r="N412" s="44">
        <v>1223425</v>
      </c>
      <c r="O412" s="13">
        <v>941530</v>
      </c>
      <c r="P412" s="13">
        <v>1042804</v>
      </c>
      <c r="Q412" s="13">
        <v>2320948</v>
      </c>
      <c r="R412" s="13">
        <v>1585936</v>
      </c>
      <c r="S412" s="13">
        <v>1299849</v>
      </c>
      <c r="T412" s="13">
        <v>1401876</v>
      </c>
      <c r="U412" s="13">
        <v>1728115</v>
      </c>
      <c r="V412" s="24">
        <f t="shared" si="13"/>
        <v>23327159</v>
      </c>
      <c r="W412" s="25">
        <f t="shared" si="12"/>
        <v>3.6024847808715137E-3</v>
      </c>
      <c r="X412" s="9"/>
    </row>
    <row r="413" spans="1:24">
      <c r="A413" s="10" t="s">
        <v>472</v>
      </c>
      <c r="B413" s="31" t="s">
        <v>65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44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4">
        <f t="shared" si="13"/>
        <v>0</v>
      </c>
      <c r="W413" s="25">
        <f t="shared" si="12"/>
        <v>0</v>
      </c>
      <c r="X413" s="9"/>
    </row>
    <row r="414" spans="1:24">
      <c r="A414" s="10" t="s">
        <v>473</v>
      </c>
      <c r="B414" s="31" t="s">
        <v>39</v>
      </c>
      <c r="C414" s="13">
        <v>0</v>
      </c>
      <c r="D414" s="13">
        <v>0</v>
      </c>
      <c r="E414" s="13">
        <v>0</v>
      </c>
      <c r="F414" s="13">
        <v>0</v>
      </c>
      <c r="G414" s="13">
        <v>6684</v>
      </c>
      <c r="H414" s="13">
        <v>9097</v>
      </c>
      <c r="I414" s="13">
        <v>4616</v>
      </c>
      <c r="J414" s="13">
        <v>0</v>
      </c>
      <c r="K414" s="13">
        <v>0</v>
      </c>
      <c r="L414" s="13">
        <v>0</v>
      </c>
      <c r="M414" s="13">
        <v>319</v>
      </c>
      <c r="N414" s="44">
        <v>125631</v>
      </c>
      <c r="O414" s="13">
        <v>28785</v>
      </c>
      <c r="P414" s="13">
        <v>14390</v>
      </c>
      <c r="Q414" s="13">
        <v>18040</v>
      </c>
      <c r="R414" s="13">
        <v>65180</v>
      </c>
      <c r="S414" s="13">
        <v>29519</v>
      </c>
      <c r="T414" s="13">
        <v>272789</v>
      </c>
      <c r="U414" s="13">
        <v>220969</v>
      </c>
      <c r="V414" s="24">
        <f t="shared" si="13"/>
        <v>796019</v>
      </c>
      <c r="W414" s="25">
        <f t="shared" si="12"/>
        <v>1.2293165802078863E-4</v>
      </c>
      <c r="X414" s="9"/>
    </row>
    <row r="415" spans="1:24">
      <c r="A415" s="10" t="s">
        <v>474</v>
      </c>
      <c r="B415" s="31" t="s">
        <v>53</v>
      </c>
      <c r="C415" s="13"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5986</v>
      </c>
      <c r="K415" s="13">
        <v>113039</v>
      </c>
      <c r="L415" s="13">
        <v>53536</v>
      </c>
      <c r="M415" s="13">
        <v>44186</v>
      </c>
      <c r="N415" s="44">
        <v>28745</v>
      </c>
      <c r="O415" s="13">
        <v>3797</v>
      </c>
      <c r="P415" s="13">
        <v>157101</v>
      </c>
      <c r="Q415" s="13">
        <v>87863</v>
      </c>
      <c r="R415" s="13">
        <v>96889</v>
      </c>
      <c r="S415" s="13">
        <v>173378</v>
      </c>
      <c r="T415" s="13">
        <v>138567</v>
      </c>
      <c r="U415" s="13">
        <v>27594</v>
      </c>
      <c r="V415" s="24">
        <f t="shared" si="13"/>
        <v>930681</v>
      </c>
      <c r="W415" s="25">
        <f t="shared" si="12"/>
        <v>1.4372792410538641E-4</v>
      </c>
      <c r="X415" s="9"/>
    </row>
    <row r="416" spans="1:24" ht="15.75" thickBot="1">
      <c r="A416" s="10" t="s">
        <v>475</v>
      </c>
      <c r="B416" s="31" t="s">
        <v>26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44">
        <v>0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24">
        <f t="shared" si="13"/>
        <v>0</v>
      </c>
      <c r="W416" s="25">
        <f t="shared" si="12"/>
        <v>0</v>
      </c>
      <c r="X416" s="9"/>
    </row>
    <row r="417" spans="1:127" ht="15.75">
      <c r="A417" s="15" t="s">
        <v>1</v>
      </c>
      <c r="B417" s="27"/>
      <c r="C417" s="32">
        <f t="shared" ref="C417:L417" si="14">SUM(C4:C416)</f>
        <v>153949319</v>
      </c>
      <c r="D417" s="32">
        <f t="shared" si="14"/>
        <v>182382208</v>
      </c>
      <c r="E417" s="32">
        <f t="shared" si="14"/>
        <v>199413137</v>
      </c>
      <c r="F417" s="32">
        <f t="shared" si="14"/>
        <v>213447955</v>
      </c>
      <c r="G417" s="32">
        <f t="shared" si="14"/>
        <v>242098353</v>
      </c>
      <c r="H417" s="32">
        <f t="shared" si="14"/>
        <v>256740596</v>
      </c>
      <c r="I417" s="32">
        <f t="shared" si="14"/>
        <v>258061405</v>
      </c>
      <c r="J417" s="32">
        <f t="shared" si="14"/>
        <v>270969447</v>
      </c>
      <c r="K417" s="32">
        <f t="shared" si="14"/>
        <v>278651951</v>
      </c>
      <c r="L417" s="32">
        <f t="shared" si="14"/>
        <v>287137688</v>
      </c>
      <c r="M417" s="32">
        <f t="shared" ref="M417:U417" si="15">SUM(M4:M416)</f>
        <v>309994232</v>
      </c>
      <c r="N417" s="16">
        <f t="shared" si="15"/>
        <v>355410046</v>
      </c>
      <c r="O417" s="16">
        <f t="shared" si="15"/>
        <v>383828707</v>
      </c>
      <c r="P417" s="32">
        <f t="shared" si="15"/>
        <v>414734366</v>
      </c>
      <c r="Q417" s="32">
        <f t="shared" si="15"/>
        <v>468049642</v>
      </c>
      <c r="R417" s="32">
        <f>SUM(R4:R416)</f>
        <v>527072732</v>
      </c>
      <c r="S417" s="32">
        <f t="shared" ref="S417:T417" si="16">SUM(S4:S416)</f>
        <v>520637056</v>
      </c>
      <c r="T417" s="32">
        <f t="shared" si="16"/>
        <v>529877930.38999999</v>
      </c>
      <c r="U417" s="32">
        <f t="shared" si="15"/>
        <v>622840259</v>
      </c>
      <c r="V417" s="16">
        <f>SUM(C417:U417)</f>
        <v>6475297029.3900003</v>
      </c>
      <c r="W417" s="26">
        <f t="shared" si="12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34" t="s">
        <v>2</v>
      </c>
      <c r="B418" s="39"/>
      <c r="C418" s="35" t="s">
        <v>3</v>
      </c>
      <c r="D418" s="36">
        <f>(D417-C417)/C417</f>
        <v>0.18468993032700587</v>
      </c>
      <c r="E418" s="36">
        <f t="shared" ref="E418:L418" si="17">(E417-D417)/D417</f>
        <v>9.3380429959483771E-2</v>
      </c>
      <c r="F418" s="36">
        <f t="shared" si="17"/>
        <v>7.038060887633496E-2</v>
      </c>
      <c r="G418" s="36">
        <f t="shared" si="17"/>
        <v>0.13422662212903375</v>
      </c>
      <c r="H418" s="36">
        <f t="shared" si="17"/>
        <v>6.0480556016008914E-2</v>
      </c>
      <c r="I418" s="36">
        <f t="shared" si="17"/>
        <v>5.1445272799787375E-3</v>
      </c>
      <c r="J418" s="36">
        <f t="shared" si="17"/>
        <v>5.0019265763510817E-2</v>
      </c>
      <c r="K418" s="36">
        <f t="shared" si="17"/>
        <v>2.8351919690783441E-2</v>
      </c>
      <c r="L418" s="36">
        <f t="shared" si="17"/>
        <v>3.0452817464751935E-2</v>
      </c>
      <c r="M418" s="36">
        <f t="shared" ref="M418:R418" si="18">(M417-L417)/L417</f>
        <v>7.9601337460096844E-2</v>
      </c>
      <c r="N418" s="36">
        <f t="shared" si="18"/>
        <v>0.14650535175119</v>
      </c>
      <c r="O418" s="36">
        <f t="shared" si="18"/>
        <v>7.9960207427563823E-2</v>
      </c>
      <c r="P418" s="36">
        <f t="shared" si="18"/>
        <v>8.0519404714561899E-2</v>
      </c>
      <c r="Q418" s="36">
        <f t="shared" si="18"/>
        <v>0.12855282892086159</v>
      </c>
      <c r="R418" s="36">
        <f t="shared" si="18"/>
        <v>0.12610433745401733</v>
      </c>
      <c r="S418" s="36">
        <f t="shared" ref="S418" si="19">(S417-R417)/R417</f>
        <v>-1.2210223768510187E-2</v>
      </c>
      <c r="T418" s="36">
        <f t="shared" ref="T418" si="20">(T417-S417)/S417</f>
        <v>1.7749167646645546E-2</v>
      </c>
      <c r="U418" s="36">
        <f t="shared" ref="U418" si="21">(U417-T417)/T417</f>
        <v>0.17544102759965491</v>
      </c>
      <c r="V418" s="36"/>
      <c r="W418" s="37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7" t="s">
        <v>872</v>
      </c>
      <c r="B419" s="28"/>
      <c r="C419" s="38">
        <f>COUNTIF(C4:C416,"&gt;0")</f>
        <v>115</v>
      </c>
      <c r="D419" s="38">
        <f t="shared" ref="D419:L419" si="22">COUNTIF(D4:D416,"&gt;0")</f>
        <v>119</v>
      </c>
      <c r="E419" s="38">
        <f t="shared" si="22"/>
        <v>130</v>
      </c>
      <c r="F419" s="38">
        <f t="shared" si="22"/>
        <v>145</v>
      </c>
      <c r="G419" s="38">
        <f t="shared" si="22"/>
        <v>151</v>
      </c>
      <c r="H419" s="38">
        <f t="shared" si="22"/>
        <v>155</v>
      </c>
      <c r="I419" s="38">
        <f t="shared" si="22"/>
        <v>161</v>
      </c>
      <c r="J419" s="38">
        <f t="shared" si="22"/>
        <v>159</v>
      </c>
      <c r="K419" s="38">
        <f t="shared" si="22"/>
        <v>160</v>
      </c>
      <c r="L419" s="38">
        <f t="shared" si="22"/>
        <v>165</v>
      </c>
      <c r="M419" s="38">
        <f t="shared" ref="M419:U419" si="23">COUNTIF(M4:M416,"&gt;0")</f>
        <v>171</v>
      </c>
      <c r="N419" s="38">
        <f t="shared" si="23"/>
        <v>178</v>
      </c>
      <c r="O419" s="38">
        <f t="shared" si="23"/>
        <v>180</v>
      </c>
      <c r="P419" s="38">
        <f t="shared" si="23"/>
        <v>184</v>
      </c>
      <c r="Q419" s="38">
        <f t="shared" si="23"/>
        <v>186</v>
      </c>
      <c r="R419" s="38">
        <f>COUNTIF(R4:R416,"&gt;0")</f>
        <v>185</v>
      </c>
      <c r="S419" s="38">
        <f t="shared" ref="S419:T419" si="24">COUNTIF(S4:S416,"&gt;0")</f>
        <v>187</v>
      </c>
      <c r="T419" s="38">
        <f t="shared" si="24"/>
        <v>188</v>
      </c>
      <c r="U419" s="38">
        <f t="shared" si="23"/>
        <v>194</v>
      </c>
      <c r="V419" s="18"/>
      <c r="W419" s="33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29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45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 ht="15" customHeight="1">
      <c r="A421" s="57" t="s">
        <v>1100</v>
      </c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9"/>
    </row>
    <row r="422" spans="1:127">
      <c r="A422" s="11"/>
      <c r="B422" s="29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45"/>
      <c r="O422" s="12"/>
      <c r="P422" s="12"/>
      <c r="Q422" s="12"/>
      <c r="R422" s="12"/>
      <c r="S422" s="12"/>
      <c r="T422" s="12"/>
      <c r="U422" s="12"/>
      <c r="V422" s="12"/>
      <c r="W422" s="14"/>
    </row>
    <row r="423" spans="1:127" ht="15.75" customHeight="1" thickBot="1">
      <c r="A423" s="48" t="s">
        <v>0</v>
      </c>
      <c r="B423" s="61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50"/>
    </row>
    <row r="424" spans="1:127">
      <c r="N424" s="4"/>
    </row>
  </sheetData>
  <mergeCells count="4">
    <mergeCell ref="A1:W1"/>
    <mergeCell ref="A2:W2"/>
    <mergeCell ref="A423:W423"/>
    <mergeCell ref="A421:W421"/>
  </mergeCells>
  <printOptions horizontalCentered="1"/>
  <pageMargins left="0.5" right="0.5" top="0.5" bottom="0.5" header="0.3" footer="0.3"/>
  <pageSetup paperSize="5" scale="50" fitToHeight="0" orientation="landscape" r:id="rId1"/>
  <headerFooter>
    <oddFooter>&amp;LOffice of Economic and Demographic Research&amp;CLast Updated: November 2025&amp;RPage &amp;P of &amp;N</oddFooter>
  </headerFooter>
  <ignoredErrors>
    <ignoredError sqref="C417:L41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64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3" sqref="A3"/>
    </sheetView>
  </sheetViews>
  <sheetFormatPr defaultColWidth="9.77734375" defaultRowHeight="15"/>
  <cols>
    <col min="1" max="1" width="48.77734375" style="3" customWidth="1"/>
    <col min="2" max="3" width="13.77734375" style="3" customWidth="1"/>
    <col min="4" max="5" width="11.77734375" style="4" customWidth="1"/>
    <col min="6" max="6" width="12.77734375" style="4" customWidth="1"/>
    <col min="7" max="14" width="11.77734375" style="4" customWidth="1"/>
    <col min="15" max="15" width="11.77734375" style="46" customWidth="1"/>
    <col min="16" max="19" width="11.77734375" style="4" customWidth="1"/>
    <col min="20" max="22" width="12.77734375" style="4" customWidth="1"/>
    <col min="23" max="23" width="13.7773437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51" t="s">
        <v>815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3"/>
      <c r="Y1" s="7"/>
      <c r="Z1"/>
    </row>
    <row r="2" spans="1:142" ht="24" thickBot="1">
      <c r="A2" s="54" t="s">
        <v>1099</v>
      </c>
      <c r="B2" s="60"/>
      <c r="C2" s="60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  <c r="Y2" s="7"/>
      <c r="Z2"/>
    </row>
    <row r="3" spans="1:142" ht="42" customHeight="1" thickBot="1">
      <c r="A3" s="19" t="s">
        <v>882</v>
      </c>
      <c r="B3" s="40" t="s">
        <v>873</v>
      </c>
      <c r="C3" s="41" t="s">
        <v>874</v>
      </c>
      <c r="D3" s="20" t="s">
        <v>816</v>
      </c>
      <c r="E3" s="21" t="s">
        <v>817</v>
      </c>
      <c r="F3" s="21" t="s">
        <v>818</v>
      </c>
      <c r="G3" s="21" t="s">
        <v>819</v>
      </c>
      <c r="H3" s="21" t="s">
        <v>820</v>
      </c>
      <c r="I3" s="21" t="s">
        <v>821</v>
      </c>
      <c r="J3" s="21" t="s">
        <v>822</v>
      </c>
      <c r="K3" s="21" t="s">
        <v>823</v>
      </c>
      <c r="L3" s="21" t="s">
        <v>824</v>
      </c>
      <c r="M3" s="20" t="s">
        <v>825</v>
      </c>
      <c r="N3" s="20" t="s">
        <v>883</v>
      </c>
      <c r="O3" s="20" t="s">
        <v>885</v>
      </c>
      <c r="P3" s="20" t="s">
        <v>915</v>
      </c>
      <c r="Q3" s="20" t="s">
        <v>936</v>
      </c>
      <c r="R3" s="20" t="s">
        <v>959</v>
      </c>
      <c r="S3" s="20" t="s">
        <v>988</v>
      </c>
      <c r="T3" s="20" t="s">
        <v>1025</v>
      </c>
      <c r="U3" s="20" t="s">
        <v>1057</v>
      </c>
      <c r="V3" s="20" t="s">
        <v>1101</v>
      </c>
      <c r="W3" s="22" t="s">
        <v>1056</v>
      </c>
      <c r="X3" s="23" t="s">
        <v>70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>
      <c r="A4" s="10" t="s">
        <v>1058</v>
      </c>
      <c r="B4" s="42" t="s">
        <v>875</v>
      </c>
      <c r="C4" s="43" t="s">
        <v>53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44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8435053</v>
      </c>
      <c r="V4" s="13">
        <v>0</v>
      </c>
      <c r="W4" s="24">
        <f>SUM(D4:V4)</f>
        <v>8435053</v>
      </c>
      <c r="X4" s="25">
        <f t="shared" ref="X4:X67" si="0">(W4/W$640)</f>
        <v>6.335143809785669E-4</v>
      </c>
      <c r="Y4" s="9"/>
    </row>
    <row r="5" spans="1:142">
      <c r="A5" s="10" t="s">
        <v>604</v>
      </c>
      <c r="B5" s="42" t="s">
        <v>875</v>
      </c>
      <c r="C5" s="43" t="s">
        <v>57</v>
      </c>
      <c r="D5" s="13">
        <v>0</v>
      </c>
      <c r="E5" s="13">
        <v>32317818</v>
      </c>
      <c r="F5" s="13">
        <v>7275665</v>
      </c>
      <c r="G5" s="13">
        <v>5375313</v>
      </c>
      <c r="H5" s="13">
        <v>335323</v>
      </c>
      <c r="I5" s="13">
        <v>136604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44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24">
        <f>SUM(D5:V5)</f>
        <v>45440723</v>
      </c>
      <c r="X5" s="25">
        <f t="shared" si="0"/>
        <v>3.4128240216823214E-3</v>
      </c>
      <c r="Y5" s="9"/>
    </row>
    <row r="6" spans="1:142">
      <c r="A6" s="10" t="s">
        <v>989</v>
      </c>
      <c r="B6" s="42" t="s">
        <v>875</v>
      </c>
      <c r="C6" s="43" t="s">
        <v>9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44">
        <v>0</v>
      </c>
      <c r="P6" s="13">
        <v>0</v>
      </c>
      <c r="Q6" s="13">
        <v>0</v>
      </c>
      <c r="R6" s="13">
        <v>0</v>
      </c>
      <c r="S6" s="13">
        <v>7556914</v>
      </c>
      <c r="T6" s="13">
        <v>7553666</v>
      </c>
      <c r="U6" s="13">
        <v>7383625</v>
      </c>
      <c r="V6" s="13">
        <v>4401872</v>
      </c>
      <c r="W6" s="24">
        <f>SUM(D6:V6)</f>
        <v>26896077</v>
      </c>
      <c r="X6" s="25">
        <f t="shared" si="0"/>
        <v>2.0200289875365184E-3</v>
      </c>
      <c r="Y6" s="9"/>
    </row>
    <row r="7" spans="1:142">
      <c r="A7" s="10" t="s">
        <v>990</v>
      </c>
      <c r="B7" s="42" t="s">
        <v>875</v>
      </c>
      <c r="C7" s="43" t="s">
        <v>476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44">
        <v>0</v>
      </c>
      <c r="P7" s="13">
        <v>0</v>
      </c>
      <c r="Q7" s="13">
        <v>0</v>
      </c>
      <c r="R7" s="13">
        <v>0</v>
      </c>
      <c r="S7" s="13">
        <v>13682</v>
      </c>
      <c r="T7" s="13">
        <v>23465</v>
      </c>
      <c r="U7" s="13">
        <v>33764</v>
      </c>
      <c r="V7" s="13">
        <v>20808</v>
      </c>
      <c r="W7" s="24">
        <f t="shared" ref="W7:W79" si="1">SUM(D7:V7)</f>
        <v>91719</v>
      </c>
      <c r="X7" s="25">
        <f t="shared" si="0"/>
        <v>6.8885525092697325E-6</v>
      </c>
      <c r="Y7" s="9"/>
    </row>
    <row r="8" spans="1:142">
      <c r="A8" s="10" t="s">
        <v>695</v>
      </c>
      <c r="B8" s="42" t="s">
        <v>875</v>
      </c>
      <c r="C8" s="43" t="s">
        <v>47</v>
      </c>
      <c r="D8" s="13">
        <v>0</v>
      </c>
      <c r="E8" s="13">
        <v>0</v>
      </c>
      <c r="F8" s="13">
        <v>4376477</v>
      </c>
      <c r="G8" s="13">
        <v>1882647</v>
      </c>
      <c r="H8" s="13">
        <v>1210</v>
      </c>
      <c r="I8" s="13">
        <v>8354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44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24">
        <f t="shared" si="1"/>
        <v>6268688</v>
      </c>
      <c r="X8" s="25">
        <f t="shared" si="0"/>
        <v>4.70809608175286E-4</v>
      </c>
      <c r="Y8" s="9"/>
    </row>
    <row r="9" spans="1:142">
      <c r="A9" s="10" t="s">
        <v>605</v>
      </c>
      <c r="B9" s="42" t="s">
        <v>875</v>
      </c>
      <c r="C9" s="43" t="s">
        <v>47</v>
      </c>
      <c r="D9" s="13">
        <v>1006855</v>
      </c>
      <c r="E9" s="13">
        <v>4755237</v>
      </c>
      <c r="F9" s="13">
        <v>0</v>
      </c>
      <c r="G9" s="13">
        <v>71462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44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24">
        <f t="shared" si="1"/>
        <v>5833554</v>
      </c>
      <c r="X9" s="25">
        <f t="shared" si="0"/>
        <v>4.3812888327021102E-4</v>
      </c>
      <c r="Y9" s="9"/>
    </row>
    <row r="10" spans="1:142">
      <c r="A10" s="10" t="s">
        <v>665</v>
      </c>
      <c r="B10" s="42" t="s">
        <v>875</v>
      </c>
      <c r="C10" s="43" t="s">
        <v>47</v>
      </c>
      <c r="D10" s="13">
        <v>0</v>
      </c>
      <c r="E10" s="13">
        <v>1215044</v>
      </c>
      <c r="F10" s="13">
        <v>10351033</v>
      </c>
      <c r="G10" s="13">
        <v>864264</v>
      </c>
      <c r="H10" s="13">
        <v>246943</v>
      </c>
      <c r="I10" s="13">
        <v>0</v>
      </c>
      <c r="J10" s="13">
        <v>227460</v>
      </c>
      <c r="K10" s="13">
        <v>250011</v>
      </c>
      <c r="L10" s="13">
        <v>0</v>
      </c>
      <c r="M10" s="13">
        <v>296108</v>
      </c>
      <c r="N10" s="13">
        <v>0</v>
      </c>
      <c r="O10" s="44">
        <v>2106049</v>
      </c>
      <c r="P10" s="13">
        <v>1007308</v>
      </c>
      <c r="Q10" s="13">
        <v>2643770</v>
      </c>
      <c r="R10" s="13">
        <v>7727425</v>
      </c>
      <c r="S10" s="13">
        <v>5220269</v>
      </c>
      <c r="T10" s="13">
        <v>0</v>
      </c>
      <c r="U10" s="13">
        <v>0</v>
      </c>
      <c r="V10" s="13">
        <v>0</v>
      </c>
      <c r="W10" s="24">
        <f t="shared" si="1"/>
        <v>32155684</v>
      </c>
      <c r="X10" s="25">
        <f t="shared" si="0"/>
        <v>2.4150516000554364E-3</v>
      </c>
      <c r="Y10" s="9"/>
    </row>
    <row r="11" spans="1:142">
      <c r="A11" s="10" t="s">
        <v>606</v>
      </c>
      <c r="B11" s="42" t="s">
        <v>875</v>
      </c>
      <c r="C11" s="43" t="s">
        <v>51</v>
      </c>
      <c r="D11" s="13">
        <v>0</v>
      </c>
      <c r="E11" s="13">
        <v>24030</v>
      </c>
      <c r="F11" s="13">
        <v>4378</v>
      </c>
      <c r="G11" s="13">
        <v>13864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44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24">
        <f t="shared" si="1"/>
        <v>42272</v>
      </c>
      <c r="X11" s="25">
        <f t="shared" si="0"/>
        <v>3.1748371839188185E-6</v>
      </c>
      <c r="Y11" s="9"/>
    </row>
    <row r="12" spans="1:142">
      <c r="A12" s="10" t="s">
        <v>514</v>
      </c>
      <c r="B12" s="42" t="s">
        <v>875</v>
      </c>
      <c r="C12" s="43" t="s">
        <v>30</v>
      </c>
      <c r="D12" s="13">
        <v>1091436</v>
      </c>
      <c r="E12" s="13">
        <v>1269171</v>
      </c>
      <c r="F12" s="13">
        <v>1337549</v>
      </c>
      <c r="G12" s="13">
        <v>55881</v>
      </c>
      <c r="H12" s="13">
        <v>153867</v>
      </c>
      <c r="I12" s="13">
        <v>55756</v>
      </c>
      <c r="J12" s="13">
        <v>55612</v>
      </c>
      <c r="K12" s="13">
        <v>46285</v>
      </c>
      <c r="L12" s="13">
        <v>98158</v>
      </c>
      <c r="M12" s="13">
        <v>43860</v>
      </c>
      <c r="N12" s="13">
        <v>35718</v>
      </c>
      <c r="O12" s="44">
        <v>42468</v>
      </c>
      <c r="P12" s="13">
        <v>50651</v>
      </c>
      <c r="Q12" s="13">
        <v>41822</v>
      </c>
      <c r="R12" s="13">
        <v>63268</v>
      </c>
      <c r="S12" s="13">
        <v>57593</v>
      </c>
      <c r="T12" s="13">
        <v>98914</v>
      </c>
      <c r="U12" s="13">
        <v>142851</v>
      </c>
      <c r="V12" s="13">
        <v>72453</v>
      </c>
      <c r="W12" s="24">
        <f t="shared" si="1"/>
        <v>4813313</v>
      </c>
      <c r="X12" s="25">
        <f t="shared" si="0"/>
        <v>3.6150371617713474E-4</v>
      </c>
      <c r="Y12" s="9"/>
    </row>
    <row r="13" spans="1:142">
      <c r="A13" s="10" t="s">
        <v>1102</v>
      </c>
      <c r="B13" s="42" t="s">
        <v>875</v>
      </c>
      <c r="C13" s="43" t="s">
        <v>476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44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11522722</v>
      </c>
      <c r="W13" s="24">
        <f t="shared" si="1"/>
        <v>11522722</v>
      </c>
      <c r="X13" s="25">
        <f t="shared" si="0"/>
        <v>8.6541366071062205E-4</v>
      </c>
      <c r="Y13" s="9"/>
    </row>
    <row r="14" spans="1:142">
      <c r="A14" s="10" t="s">
        <v>664</v>
      </c>
      <c r="B14" s="42" t="s">
        <v>875</v>
      </c>
      <c r="C14" s="43" t="s">
        <v>36</v>
      </c>
      <c r="D14" s="13">
        <v>0</v>
      </c>
      <c r="E14" s="13">
        <v>0</v>
      </c>
      <c r="F14" s="13">
        <v>1948898</v>
      </c>
      <c r="G14" s="13">
        <v>1500</v>
      </c>
      <c r="H14" s="13">
        <v>3500</v>
      </c>
      <c r="I14" s="13">
        <v>5550</v>
      </c>
      <c r="J14" s="13">
        <v>1123350</v>
      </c>
      <c r="K14" s="13">
        <v>0</v>
      </c>
      <c r="L14" s="13">
        <v>67822</v>
      </c>
      <c r="M14" s="13">
        <v>182353</v>
      </c>
      <c r="N14" s="13">
        <v>0</v>
      </c>
      <c r="O14" s="44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24">
        <f t="shared" si="1"/>
        <v>3332973</v>
      </c>
      <c r="X14" s="25">
        <f t="shared" si="0"/>
        <v>2.5032282866666955E-4</v>
      </c>
      <c r="Y14" s="9"/>
    </row>
    <row r="15" spans="1:142">
      <c r="A15" s="10" t="s">
        <v>916</v>
      </c>
      <c r="B15" s="42" t="s">
        <v>875</v>
      </c>
      <c r="C15" s="43" t="s">
        <v>13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44">
        <v>0</v>
      </c>
      <c r="P15" s="13">
        <v>778220</v>
      </c>
      <c r="Q15" s="13">
        <v>10020926</v>
      </c>
      <c r="R15" s="13">
        <v>6773589</v>
      </c>
      <c r="S15" s="13">
        <v>5204895</v>
      </c>
      <c r="T15" s="13">
        <v>2316705</v>
      </c>
      <c r="U15" s="13">
        <v>204449</v>
      </c>
      <c r="V15" s="13">
        <v>262018</v>
      </c>
      <c r="W15" s="24">
        <f t="shared" si="1"/>
        <v>25560802</v>
      </c>
      <c r="X15" s="25">
        <f t="shared" si="0"/>
        <v>1.9197432021287497E-3</v>
      </c>
      <c r="Y15" s="9"/>
    </row>
    <row r="16" spans="1:142">
      <c r="A16" s="10" t="s">
        <v>960</v>
      </c>
      <c r="B16" s="42" t="s">
        <v>875</v>
      </c>
      <c r="C16" s="43" t="s">
        <v>42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44">
        <v>0</v>
      </c>
      <c r="P16" s="13">
        <v>0</v>
      </c>
      <c r="Q16" s="13">
        <v>0</v>
      </c>
      <c r="R16" s="13">
        <v>4431229</v>
      </c>
      <c r="S16" s="13">
        <v>387846</v>
      </c>
      <c r="T16" s="13">
        <v>0</v>
      </c>
      <c r="U16" s="13">
        <v>0</v>
      </c>
      <c r="V16" s="13">
        <v>0</v>
      </c>
      <c r="W16" s="24">
        <f t="shared" si="1"/>
        <v>4819075</v>
      </c>
      <c r="X16" s="25">
        <f t="shared" si="0"/>
        <v>3.6193647099956426E-4</v>
      </c>
      <c r="Y16" s="9"/>
    </row>
    <row r="17" spans="1:25">
      <c r="A17" s="10" t="s">
        <v>961</v>
      </c>
      <c r="B17" s="42" t="s">
        <v>875</v>
      </c>
      <c r="C17" s="43" t="s">
        <v>42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44">
        <v>0</v>
      </c>
      <c r="P17" s="13">
        <v>0</v>
      </c>
      <c r="Q17" s="13">
        <v>0</v>
      </c>
      <c r="R17" s="13">
        <v>4544562</v>
      </c>
      <c r="S17" s="13">
        <v>0</v>
      </c>
      <c r="T17" s="13">
        <v>0</v>
      </c>
      <c r="U17" s="13">
        <v>0</v>
      </c>
      <c r="V17" s="13">
        <v>0</v>
      </c>
      <c r="W17" s="24">
        <f t="shared" si="1"/>
        <v>4544562</v>
      </c>
      <c r="X17" s="25">
        <f t="shared" si="0"/>
        <v>3.4131918107079093E-4</v>
      </c>
      <c r="Y17" s="9"/>
    </row>
    <row r="18" spans="1:25">
      <c r="A18" s="10" t="s">
        <v>991</v>
      </c>
      <c r="B18" s="42" t="s">
        <v>875</v>
      </c>
      <c r="C18" s="43" t="s">
        <v>55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44">
        <v>0</v>
      </c>
      <c r="P18" s="13">
        <v>0</v>
      </c>
      <c r="Q18" s="13">
        <v>0</v>
      </c>
      <c r="R18" s="13">
        <v>0</v>
      </c>
      <c r="S18" s="13">
        <v>2029225</v>
      </c>
      <c r="T18" s="13">
        <v>10025457</v>
      </c>
      <c r="U18" s="13">
        <v>11841061</v>
      </c>
      <c r="V18" s="13">
        <v>6899877</v>
      </c>
      <c r="W18" s="24">
        <f t="shared" si="1"/>
        <v>30795620</v>
      </c>
      <c r="X18" s="25">
        <f t="shared" si="0"/>
        <v>2.3129040376096244E-3</v>
      </c>
      <c r="Y18" s="9"/>
    </row>
    <row r="19" spans="1:25">
      <c r="A19" s="10" t="s">
        <v>901</v>
      </c>
      <c r="B19" s="42" t="s">
        <v>875</v>
      </c>
      <c r="C19" s="43" t="s">
        <v>53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44">
        <v>3685</v>
      </c>
      <c r="P19" s="13">
        <v>5495</v>
      </c>
      <c r="Q19" s="13">
        <v>8391</v>
      </c>
      <c r="R19" s="13">
        <v>10891</v>
      </c>
      <c r="S19" s="13">
        <v>8406</v>
      </c>
      <c r="T19" s="13">
        <v>8523</v>
      </c>
      <c r="U19" s="13">
        <v>0</v>
      </c>
      <c r="V19" s="13">
        <v>0</v>
      </c>
      <c r="W19" s="24">
        <f t="shared" si="1"/>
        <v>45391</v>
      </c>
      <c r="X19" s="25">
        <f t="shared" si="0"/>
        <v>3.4090895773859551E-6</v>
      </c>
      <c r="Y19" s="9"/>
    </row>
    <row r="20" spans="1:25">
      <c r="A20" s="10" t="s">
        <v>992</v>
      </c>
      <c r="B20" s="42" t="s">
        <v>875</v>
      </c>
      <c r="C20" s="43" t="s">
        <v>53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44">
        <v>0</v>
      </c>
      <c r="P20" s="13">
        <v>0</v>
      </c>
      <c r="Q20" s="13">
        <v>0</v>
      </c>
      <c r="R20" s="13">
        <v>0</v>
      </c>
      <c r="S20" s="13">
        <v>1996041</v>
      </c>
      <c r="T20" s="13">
        <v>2924489</v>
      </c>
      <c r="U20" s="13">
        <v>5551407</v>
      </c>
      <c r="V20" s="13">
        <v>3130558</v>
      </c>
      <c r="W20" s="24">
        <f t="shared" si="1"/>
        <v>13602495</v>
      </c>
      <c r="X20" s="25">
        <f t="shared" si="0"/>
        <v>1.021614944172734E-3</v>
      </c>
      <c r="Y20" s="9"/>
    </row>
    <row r="21" spans="1:25">
      <c r="A21" s="10" t="s">
        <v>829</v>
      </c>
      <c r="B21" s="42" t="s">
        <v>875</v>
      </c>
      <c r="C21" s="43" t="s">
        <v>30</v>
      </c>
      <c r="D21" s="13">
        <v>0</v>
      </c>
      <c r="E21" s="13">
        <v>751630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44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24">
        <f t="shared" si="1"/>
        <v>751630</v>
      </c>
      <c r="X21" s="25">
        <f t="shared" si="0"/>
        <v>5.6451146682174997E-5</v>
      </c>
      <c r="Y21" s="9"/>
    </row>
    <row r="22" spans="1:25">
      <c r="A22" s="10" t="s">
        <v>856</v>
      </c>
      <c r="B22" s="42" t="s">
        <v>875</v>
      </c>
      <c r="C22" s="43" t="s">
        <v>45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7564112</v>
      </c>
      <c r="N22" s="13">
        <v>794</v>
      </c>
      <c r="O22" s="44">
        <v>1587</v>
      </c>
      <c r="P22" s="13">
        <v>794</v>
      </c>
      <c r="Q22" s="13">
        <v>853</v>
      </c>
      <c r="R22" s="13">
        <v>853</v>
      </c>
      <c r="S22" s="13">
        <v>0</v>
      </c>
      <c r="T22" s="13">
        <v>1706</v>
      </c>
      <c r="U22" s="13">
        <v>853</v>
      </c>
      <c r="V22" s="13">
        <v>853</v>
      </c>
      <c r="W22" s="24">
        <f t="shared" si="1"/>
        <v>7572405</v>
      </c>
      <c r="X22" s="25">
        <f t="shared" si="0"/>
        <v>5.6872523102036296E-4</v>
      </c>
      <c r="Y22" s="9"/>
    </row>
    <row r="23" spans="1:25">
      <c r="A23" s="10" t="s">
        <v>1103</v>
      </c>
      <c r="B23" s="42" t="s">
        <v>875</v>
      </c>
      <c r="C23" s="43" t="s">
        <v>42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44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735912</v>
      </c>
      <c r="W23" s="24">
        <f t="shared" si="1"/>
        <v>735912</v>
      </c>
      <c r="X23" s="25">
        <f t="shared" si="0"/>
        <v>5.5270646803843339E-5</v>
      </c>
      <c r="Y23" s="9"/>
    </row>
    <row r="24" spans="1:25">
      <c r="A24" s="10" t="s">
        <v>917</v>
      </c>
      <c r="B24" s="42" t="s">
        <v>875</v>
      </c>
      <c r="C24" s="43" t="s">
        <v>876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44">
        <v>0</v>
      </c>
      <c r="P24" s="13">
        <v>6430013</v>
      </c>
      <c r="Q24" s="13">
        <v>3845342</v>
      </c>
      <c r="R24" s="13">
        <v>17010323</v>
      </c>
      <c r="S24" s="13">
        <v>13793623</v>
      </c>
      <c r="T24" s="13">
        <v>9655163</v>
      </c>
      <c r="U24" s="13">
        <v>54669200</v>
      </c>
      <c r="V24" s="13">
        <v>46635605</v>
      </c>
      <c r="W24" s="24">
        <f t="shared" si="1"/>
        <v>152039269</v>
      </c>
      <c r="X24" s="25">
        <f t="shared" si="0"/>
        <v>1.1418904348907922E-2</v>
      </c>
      <c r="Y24" s="9"/>
    </row>
    <row r="25" spans="1:25">
      <c r="A25" s="10" t="s">
        <v>666</v>
      </c>
      <c r="B25" s="42" t="s">
        <v>875</v>
      </c>
      <c r="C25" s="43" t="s">
        <v>30</v>
      </c>
      <c r="D25" s="13">
        <v>0</v>
      </c>
      <c r="E25" s="13">
        <v>0</v>
      </c>
      <c r="F25" s="13">
        <v>0</v>
      </c>
      <c r="G25" s="13">
        <v>10140</v>
      </c>
      <c r="H25" s="13">
        <v>12390</v>
      </c>
      <c r="I25" s="13">
        <v>13140</v>
      </c>
      <c r="J25" s="13">
        <v>15140</v>
      </c>
      <c r="K25" s="13">
        <v>15345</v>
      </c>
      <c r="L25" s="13">
        <v>12198</v>
      </c>
      <c r="M25" s="13">
        <v>11995</v>
      </c>
      <c r="N25" s="13">
        <v>12446</v>
      </c>
      <c r="O25" s="44">
        <v>7395</v>
      </c>
      <c r="P25" s="13">
        <v>6300</v>
      </c>
      <c r="Q25" s="13">
        <v>7832</v>
      </c>
      <c r="R25" s="13">
        <v>15302</v>
      </c>
      <c r="S25" s="13">
        <v>12660</v>
      </c>
      <c r="T25" s="13">
        <v>8901</v>
      </c>
      <c r="U25" s="13">
        <v>8903</v>
      </c>
      <c r="V25" s="13">
        <v>8753</v>
      </c>
      <c r="W25" s="24">
        <f t="shared" si="1"/>
        <v>178840</v>
      </c>
      <c r="X25" s="25">
        <f t="shared" si="0"/>
        <v>1.3431772378218242E-5</v>
      </c>
      <c r="Y25" s="9"/>
    </row>
    <row r="26" spans="1:25">
      <c r="A26" s="10" t="s">
        <v>667</v>
      </c>
      <c r="B26" s="42" t="s">
        <v>875</v>
      </c>
      <c r="C26" s="43" t="s">
        <v>476</v>
      </c>
      <c r="D26" s="13">
        <v>0</v>
      </c>
      <c r="E26" s="13">
        <v>0</v>
      </c>
      <c r="F26" s="13">
        <v>0</v>
      </c>
      <c r="G26" s="13">
        <v>6452</v>
      </c>
      <c r="H26" s="13">
        <v>18545</v>
      </c>
      <c r="I26" s="13">
        <v>12235</v>
      </c>
      <c r="J26" s="13">
        <v>8125</v>
      </c>
      <c r="K26" s="13">
        <v>890</v>
      </c>
      <c r="L26" s="13">
        <v>12145</v>
      </c>
      <c r="M26" s="13">
        <v>7919</v>
      </c>
      <c r="N26" s="13">
        <v>6680</v>
      </c>
      <c r="O26" s="44">
        <v>5930</v>
      </c>
      <c r="P26" s="13">
        <v>8060</v>
      </c>
      <c r="Q26" s="13">
        <v>11018</v>
      </c>
      <c r="R26" s="13">
        <v>8585</v>
      </c>
      <c r="S26" s="13">
        <v>19473</v>
      </c>
      <c r="T26" s="13">
        <v>8735</v>
      </c>
      <c r="U26" s="13">
        <v>9148</v>
      </c>
      <c r="V26" s="13">
        <v>8690</v>
      </c>
      <c r="W26" s="24">
        <f t="shared" si="1"/>
        <v>152630</v>
      </c>
      <c r="X26" s="25">
        <f t="shared" si="0"/>
        <v>1.1463271181432846E-5</v>
      </c>
      <c r="Y26" s="9"/>
    </row>
    <row r="27" spans="1:25">
      <c r="A27" s="10" t="s">
        <v>603</v>
      </c>
      <c r="B27" s="42" t="s">
        <v>875</v>
      </c>
      <c r="C27" s="43" t="s">
        <v>53</v>
      </c>
      <c r="D27" s="13">
        <v>0</v>
      </c>
      <c r="E27" s="13">
        <v>16185</v>
      </c>
      <c r="F27" s="13">
        <v>17783</v>
      </c>
      <c r="G27" s="13">
        <v>28926</v>
      </c>
      <c r="H27" s="13">
        <v>36386</v>
      </c>
      <c r="I27" s="13">
        <v>72753</v>
      </c>
      <c r="J27" s="13">
        <v>23433</v>
      </c>
      <c r="K27" s="13">
        <v>64614</v>
      </c>
      <c r="L27" s="13">
        <v>64673</v>
      </c>
      <c r="M27" s="13">
        <v>33220</v>
      </c>
      <c r="N27" s="13">
        <v>0</v>
      </c>
      <c r="O27" s="44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24">
        <f t="shared" si="1"/>
        <v>357973</v>
      </c>
      <c r="X27" s="25">
        <f t="shared" si="0"/>
        <v>2.6885550511898448E-5</v>
      </c>
      <c r="Y27" s="9"/>
    </row>
    <row r="28" spans="1:25">
      <c r="A28" s="10" t="s">
        <v>639</v>
      </c>
      <c r="B28" s="42" t="s">
        <v>875</v>
      </c>
      <c r="C28" s="43" t="s">
        <v>476</v>
      </c>
      <c r="D28" s="13">
        <v>14606783</v>
      </c>
      <c r="E28" s="13">
        <v>7533542</v>
      </c>
      <c r="F28" s="13">
        <v>24235864</v>
      </c>
      <c r="G28" s="13">
        <v>2230864</v>
      </c>
      <c r="H28" s="13">
        <v>351473</v>
      </c>
      <c r="I28" s="13">
        <v>377623</v>
      </c>
      <c r="J28" s="13">
        <v>47491</v>
      </c>
      <c r="K28" s="13">
        <v>320776</v>
      </c>
      <c r="L28" s="13">
        <v>91</v>
      </c>
      <c r="M28" s="13">
        <v>18344</v>
      </c>
      <c r="N28" s="13">
        <v>863419</v>
      </c>
      <c r="O28" s="44">
        <v>12159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24">
        <f t="shared" si="1"/>
        <v>50598429</v>
      </c>
      <c r="X28" s="25">
        <f t="shared" si="0"/>
        <v>3.8001933629134245E-3</v>
      </c>
      <c r="Y28" s="9"/>
    </row>
    <row r="29" spans="1:25">
      <c r="A29" s="10" t="s">
        <v>588</v>
      </c>
      <c r="B29" s="42" t="s">
        <v>875</v>
      </c>
      <c r="C29" s="43" t="s">
        <v>476</v>
      </c>
      <c r="D29" s="13">
        <v>72210</v>
      </c>
      <c r="E29" s="13">
        <v>455480</v>
      </c>
      <c r="F29" s="13">
        <v>462089</v>
      </c>
      <c r="G29" s="13">
        <v>620494</v>
      </c>
      <c r="H29" s="13">
        <v>87712</v>
      </c>
      <c r="I29" s="13">
        <v>0</v>
      </c>
      <c r="J29" s="13">
        <v>0</v>
      </c>
      <c r="K29" s="13">
        <v>48962</v>
      </c>
      <c r="L29" s="13">
        <v>56652</v>
      </c>
      <c r="M29" s="13">
        <v>444362</v>
      </c>
      <c r="N29" s="13">
        <v>217157</v>
      </c>
      <c r="O29" s="44">
        <v>1141719</v>
      </c>
      <c r="P29" s="13">
        <v>1015066</v>
      </c>
      <c r="Q29" s="13">
        <v>413562</v>
      </c>
      <c r="R29" s="13">
        <v>182139</v>
      </c>
      <c r="S29" s="13">
        <v>27061</v>
      </c>
      <c r="T29" s="13">
        <v>0</v>
      </c>
      <c r="U29" s="13">
        <v>0</v>
      </c>
      <c r="V29" s="13">
        <v>0</v>
      </c>
      <c r="W29" s="24">
        <f t="shared" si="1"/>
        <v>5244665</v>
      </c>
      <c r="X29" s="25">
        <f t="shared" si="0"/>
        <v>3.9390039409532531E-4</v>
      </c>
      <c r="Y29" s="9"/>
    </row>
    <row r="30" spans="1:25">
      <c r="A30" s="10" t="s">
        <v>1104</v>
      </c>
      <c r="B30" s="42" t="s">
        <v>875</v>
      </c>
      <c r="C30" s="43" t="s">
        <v>45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44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1235463</v>
      </c>
      <c r="W30" s="24">
        <f t="shared" si="1"/>
        <v>1235463</v>
      </c>
      <c r="X30" s="25">
        <f t="shared" si="0"/>
        <v>9.2789408396950584E-5</v>
      </c>
      <c r="Y30" s="9"/>
    </row>
    <row r="31" spans="1:25">
      <c r="A31" s="10" t="s">
        <v>523</v>
      </c>
      <c r="B31" s="42" t="s">
        <v>875</v>
      </c>
      <c r="C31" s="43" t="s">
        <v>37</v>
      </c>
      <c r="D31" s="13">
        <v>73035</v>
      </c>
      <c r="E31" s="13">
        <v>88358</v>
      </c>
      <c r="F31" s="13">
        <v>340403</v>
      </c>
      <c r="G31" s="13">
        <v>377903</v>
      </c>
      <c r="H31" s="13">
        <v>444046</v>
      </c>
      <c r="I31" s="13">
        <v>309405</v>
      </c>
      <c r="J31" s="13">
        <v>319319</v>
      </c>
      <c r="K31" s="13">
        <v>298505</v>
      </c>
      <c r="L31" s="13">
        <v>280311</v>
      </c>
      <c r="M31" s="13">
        <v>305812</v>
      </c>
      <c r="N31" s="13">
        <v>343378</v>
      </c>
      <c r="O31" s="44">
        <v>327766</v>
      </c>
      <c r="P31" s="13">
        <v>365229</v>
      </c>
      <c r="Q31" s="13">
        <v>396027</v>
      </c>
      <c r="R31" s="13">
        <v>399742</v>
      </c>
      <c r="S31" s="13">
        <v>419763</v>
      </c>
      <c r="T31" s="13">
        <v>389895</v>
      </c>
      <c r="U31" s="13">
        <v>382737</v>
      </c>
      <c r="V31" s="13">
        <v>435529</v>
      </c>
      <c r="W31" s="24">
        <f t="shared" si="1"/>
        <v>6297163</v>
      </c>
      <c r="X31" s="25">
        <f t="shared" si="0"/>
        <v>4.7294822212333882E-4</v>
      </c>
      <c r="Y31" s="9"/>
    </row>
    <row r="32" spans="1:25">
      <c r="A32" s="10" t="s">
        <v>524</v>
      </c>
      <c r="B32" s="42" t="s">
        <v>875</v>
      </c>
      <c r="C32" s="43" t="s">
        <v>37</v>
      </c>
      <c r="D32" s="13">
        <v>207131</v>
      </c>
      <c r="E32" s="13">
        <v>490513</v>
      </c>
      <c r="F32" s="13">
        <v>3138433</v>
      </c>
      <c r="G32" s="13">
        <v>2541492</v>
      </c>
      <c r="H32" s="13">
        <v>2659680</v>
      </c>
      <c r="I32" s="13">
        <v>1818262</v>
      </c>
      <c r="J32" s="13">
        <v>1873057</v>
      </c>
      <c r="K32" s="13">
        <v>1801790</v>
      </c>
      <c r="L32" s="13">
        <v>1827224</v>
      </c>
      <c r="M32" s="13">
        <v>1820197</v>
      </c>
      <c r="N32" s="13">
        <v>2014010</v>
      </c>
      <c r="O32" s="44">
        <v>1938513</v>
      </c>
      <c r="P32" s="13">
        <v>2136369</v>
      </c>
      <c r="Q32" s="13">
        <v>2226123</v>
      </c>
      <c r="R32" s="13">
        <v>2378633</v>
      </c>
      <c r="S32" s="13">
        <v>2424523</v>
      </c>
      <c r="T32" s="13">
        <v>2216253</v>
      </c>
      <c r="U32" s="13">
        <v>2314104</v>
      </c>
      <c r="V32" s="13">
        <v>2591590</v>
      </c>
      <c r="W32" s="24">
        <f t="shared" si="1"/>
        <v>38417897</v>
      </c>
      <c r="X32" s="25">
        <f t="shared" si="0"/>
        <v>2.8853749035665033E-3</v>
      </c>
      <c r="Y32" s="9"/>
    </row>
    <row r="33" spans="1:25">
      <c r="A33" s="10" t="s">
        <v>494</v>
      </c>
      <c r="B33" s="42" t="s">
        <v>875</v>
      </c>
      <c r="C33" s="43" t="s">
        <v>8</v>
      </c>
      <c r="D33" s="13">
        <v>366814</v>
      </c>
      <c r="E33" s="13">
        <v>761379</v>
      </c>
      <c r="F33" s="13">
        <v>525368</v>
      </c>
      <c r="G33" s="13">
        <v>588472</v>
      </c>
      <c r="H33" s="13">
        <v>512207</v>
      </c>
      <c r="I33" s="13">
        <v>510544</v>
      </c>
      <c r="J33" s="13">
        <v>422570</v>
      </c>
      <c r="K33" s="13">
        <v>497633</v>
      </c>
      <c r="L33" s="13">
        <v>492419</v>
      </c>
      <c r="M33" s="13">
        <v>584520</v>
      </c>
      <c r="N33" s="13">
        <v>792061</v>
      </c>
      <c r="O33" s="44">
        <v>474813</v>
      </c>
      <c r="P33" s="13">
        <v>735186</v>
      </c>
      <c r="Q33" s="13">
        <v>551214</v>
      </c>
      <c r="R33" s="13">
        <v>760613</v>
      </c>
      <c r="S33" s="13">
        <v>91800</v>
      </c>
      <c r="T33" s="13">
        <v>689025</v>
      </c>
      <c r="U33" s="13">
        <v>704501</v>
      </c>
      <c r="V33" s="13">
        <v>984155</v>
      </c>
      <c r="W33" s="24">
        <f t="shared" si="1"/>
        <v>11045294</v>
      </c>
      <c r="X33" s="25">
        <f t="shared" si="0"/>
        <v>8.2955644631234446E-4</v>
      </c>
      <c r="Y33" s="9"/>
    </row>
    <row r="34" spans="1:25">
      <c r="A34" s="10" t="s">
        <v>668</v>
      </c>
      <c r="B34" s="42" t="s">
        <v>875</v>
      </c>
      <c r="C34" s="43" t="s">
        <v>45</v>
      </c>
      <c r="D34" s="13">
        <v>0</v>
      </c>
      <c r="E34" s="13">
        <v>14383173</v>
      </c>
      <c r="F34" s="13">
        <v>7693336</v>
      </c>
      <c r="G34" s="13">
        <v>194602</v>
      </c>
      <c r="H34" s="13">
        <v>3551962</v>
      </c>
      <c r="I34" s="13">
        <v>171458</v>
      </c>
      <c r="J34" s="13">
        <v>129162</v>
      </c>
      <c r="K34" s="13">
        <v>37500</v>
      </c>
      <c r="L34" s="13">
        <v>874361</v>
      </c>
      <c r="M34" s="13">
        <v>334584</v>
      </c>
      <c r="N34" s="13">
        <v>0</v>
      </c>
      <c r="O34" s="44">
        <v>0</v>
      </c>
      <c r="P34" s="13">
        <v>698029</v>
      </c>
      <c r="Q34" s="13">
        <v>306157</v>
      </c>
      <c r="R34" s="13">
        <v>420561</v>
      </c>
      <c r="S34" s="13">
        <v>322142</v>
      </c>
      <c r="T34" s="13">
        <v>0</v>
      </c>
      <c r="U34" s="13">
        <v>0</v>
      </c>
      <c r="V34" s="13">
        <v>0</v>
      </c>
      <c r="W34" s="24">
        <f t="shared" si="1"/>
        <v>29117027</v>
      </c>
      <c r="X34" s="25">
        <f t="shared" si="0"/>
        <v>2.1868333649878928E-3</v>
      </c>
      <c r="Y34" s="9"/>
    </row>
    <row r="35" spans="1:25">
      <c r="A35" s="10" t="s">
        <v>839</v>
      </c>
      <c r="B35" s="42" t="s">
        <v>875</v>
      </c>
      <c r="C35" s="43" t="s">
        <v>476</v>
      </c>
      <c r="D35" s="13">
        <v>0</v>
      </c>
      <c r="E35" s="13">
        <v>0</v>
      </c>
      <c r="F35" s="13">
        <v>152531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44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24">
        <f t="shared" si="1"/>
        <v>152531</v>
      </c>
      <c r="X35" s="25">
        <f t="shared" si="0"/>
        <v>1.1455835789655595E-5</v>
      </c>
      <c r="Y35" s="9"/>
    </row>
    <row r="36" spans="1:25">
      <c r="A36" s="10" t="s">
        <v>902</v>
      </c>
      <c r="B36" s="42" t="s">
        <v>875</v>
      </c>
      <c r="C36" s="43" t="s">
        <v>37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44">
        <v>14181755</v>
      </c>
      <c r="P36" s="13">
        <v>5337943</v>
      </c>
      <c r="Q36" s="13">
        <v>1111468</v>
      </c>
      <c r="R36" s="13">
        <v>1752023</v>
      </c>
      <c r="S36" s="13">
        <v>1724581</v>
      </c>
      <c r="T36" s="13">
        <v>1292962</v>
      </c>
      <c r="U36" s="13">
        <v>553905</v>
      </c>
      <c r="V36" s="13">
        <v>707547</v>
      </c>
      <c r="W36" s="24">
        <f t="shared" si="1"/>
        <v>26662184</v>
      </c>
      <c r="X36" s="25">
        <f t="shared" si="0"/>
        <v>2.0024624613854416E-3</v>
      </c>
      <c r="Y36" s="9"/>
    </row>
    <row r="37" spans="1:25">
      <c r="A37" s="10" t="s">
        <v>806</v>
      </c>
      <c r="B37" s="42" t="s">
        <v>875</v>
      </c>
      <c r="C37" s="43" t="s">
        <v>45</v>
      </c>
      <c r="D37" s="13">
        <v>6288819</v>
      </c>
      <c r="E37" s="13">
        <v>4292236</v>
      </c>
      <c r="F37" s="13">
        <v>9049522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44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24">
        <f t="shared" si="1"/>
        <v>19630577</v>
      </c>
      <c r="X37" s="25">
        <f t="shared" si="0"/>
        <v>1.4743538465504715E-3</v>
      </c>
      <c r="Y37" s="9"/>
    </row>
    <row r="38" spans="1:25">
      <c r="A38" s="10" t="s">
        <v>505</v>
      </c>
      <c r="B38" s="42" t="s">
        <v>875</v>
      </c>
      <c r="C38" s="43" t="s">
        <v>45</v>
      </c>
      <c r="D38" s="13">
        <v>1169318</v>
      </c>
      <c r="E38" s="13">
        <v>256617</v>
      </c>
      <c r="F38" s="13">
        <v>2667218</v>
      </c>
      <c r="G38" s="13">
        <v>1284730</v>
      </c>
      <c r="H38" s="13">
        <v>711979</v>
      </c>
      <c r="I38" s="13">
        <v>189916</v>
      </c>
      <c r="J38" s="13">
        <v>191363</v>
      </c>
      <c r="K38" s="13">
        <v>139676</v>
      </c>
      <c r="L38" s="13">
        <v>60412</v>
      </c>
      <c r="M38" s="13">
        <v>485140</v>
      </c>
      <c r="N38" s="13">
        <v>288320</v>
      </c>
      <c r="O38" s="44">
        <v>97414</v>
      </c>
      <c r="P38" s="13">
        <v>1350655</v>
      </c>
      <c r="Q38" s="13">
        <v>758825</v>
      </c>
      <c r="R38" s="13">
        <v>418314</v>
      </c>
      <c r="S38" s="13">
        <v>2345223</v>
      </c>
      <c r="T38" s="13">
        <v>1902529</v>
      </c>
      <c r="U38" s="13">
        <v>1050682</v>
      </c>
      <c r="V38" s="13">
        <v>367549</v>
      </c>
      <c r="W38" s="24">
        <f t="shared" si="1"/>
        <v>15735880</v>
      </c>
      <c r="X38" s="25">
        <f t="shared" si="0"/>
        <v>1.1818427551496134E-3</v>
      </c>
      <c r="Y38" s="9"/>
    </row>
    <row r="39" spans="1:25">
      <c r="A39" s="10" t="s">
        <v>962</v>
      </c>
      <c r="B39" s="42" t="s">
        <v>875</v>
      </c>
      <c r="C39" s="43" t="s">
        <v>62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44">
        <v>0</v>
      </c>
      <c r="P39" s="13">
        <v>0</v>
      </c>
      <c r="Q39" s="13">
        <v>0</v>
      </c>
      <c r="R39" s="13">
        <v>8083228</v>
      </c>
      <c r="S39" s="13">
        <v>6438406</v>
      </c>
      <c r="T39" s="13">
        <v>1734366</v>
      </c>
      <c r="U39" s="13">
        <v>341031</v>
      </c>
      <c r="V39" s="13">
        <v>802794</v>
      </c>
      <c r="W39" s="24">
        <f t="shared" si="1"/>
        <v>17399825</v>
      </c>
      <c r="X39" s="25">
        <f t="shared" si="0"/>
        <v>1.3068132902081817E-3</v>
      </c>
      <c r="Y39" s="9"/>
    </row>
    <row r="40" spans="1:25">
      <c r="A40" s="10" t="s">
        <v>886</v>
      </c>
      <c r="B40" s="42" t="s">
        <v>875</v>
      </c>
      <c r="C40" s="43" t="s">
        <v>36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577872</v>
      </c>
      <c r="O40" s="44">
        <v>579976</v>
      </c>
      <c r="P40" s="13">
        <v>681172</v>
      </c>
      <c r="Q40" s="13">
        <v>654740</v>
      </c>
      <c r="R40" s="13">
        <v>629611</v>
      </c>
      <c r="S40" s="13">
        <v>751064</v>
      </c>
      <c r="T40" s="13">
        <v>819710</v>
      </c>
      <c r="U40" s="13">
        <v>1034417</v>
      </c>
      <c r="V40" s="13">
        <v>1912088</v>
      </c>
      <c r="W40" s="24">
        <f t="shared" si="1"/>
        <v>7640650</v>
      </c>
      <c r="X40" s="25">
        <f t="shared" si="0"/>
        <v>5.7385076952378214E-4</v>
      </c>
      <c r="Y40" s="9"/>
    </row>
    <row r="41" spans="1:25">
      <c r="A41" s="10" t="s">
        <v>669</v>
      </c>
      <c r="B41" s="42" t="s">
        <v>875</v>
      </c>
      <c r="C41" s="43" t="s">
        <v>37</v>
      </c>
      <c r="D41" s="13">
        <v>0</v>
      </c>
      <c r="E41" s="13">
        <v>1140</v>
      </c>
      <c r="F41" s="13">
        <v>13680</v>
      </c>
      <c r="G41" s="13">
        <v>13680</v>
      </c>
      <c r="H41" s="13">
        <v>17572</v>
      </c>
      <c r="I41" s="13">
        <v>29013</v>
      </c>
      <c r="J41" s="13">
        <v>18459</v>
      </c>
      <c r="K41" s="13">
        <v>17479</v>
      </c>
      <c r="L41" s="13">
        <v>17478</v>
      </c>
      <c r="M41" s="13">
        <v>17478</v>
      </c>
      <c r="N41" s="13">
        <v>19838</v>
      </c>
      <c r="O41" s="44">
        <v>21018</v>
      </c>
      <c r="P41" s="13">
        <v>22010</v>
      </c>
      <c r="Q41" s="13">
        <v>21376</v>
      </c>
      <c r="R41" s="13">
        <v>22330</v>
      </c>
      <c r="S41" s="13">
        <v>53759</v>
      </c>
      <c r="T41" s="13">
        <v>20776</v>
      </c>
      <c r="U41" s="13">
        <v>13679</v>
      </c>
      <c r="V41" s="13">
        <v>14858</v>
      </c>
      <c r="W41" s="24">
        <f t="shared" si="1"/>
        <v>355623</v>
      </c>
      <c r="X41" s="25">
        <f t="shared" si="0"/>
        <v>2.6709053838398042E-5</v>
      </c>
      <c r="Y41" s="9"/>
    </row>
    <row r="42" spans="1:25">
      <c r="A42" s="10" t="s">
        <v>857</v>
      </c>
      <c r="B42" s="42" t="s">
        <v>875</v>
      </c>
      <c r="C42" s="43" t="s">
        <v>45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7865719</v>
      </c>
      <c r="N42" s="13">
        <v>121106</v>
      </c>
      <c r="O42" s="44">
        <v>6476460</v>
      </c>
      <c r="P42" s="13">
        <v>69968</v>
      </c>
      <c r="Q42" s="13">
        <v>45642</v>
      </c>
      <c r="R42" s="13">
        <v>20744</v>
      </c>
      <c r="S42" s="13">
        <v>0</v>
      </c>
      <c r="T42" s="13">
        <v>0</v>
      </c>
      <c r="U42" s="13">
        <v>0</v>
      </c>
      <c r="V42" s="13">
        <v>0</v>
      </c>
      <c r="W42" s="24">
        <f t="shared" si="1"/>
        <v>14599639</v>
      </c>
      <c r="X42" s="25">
        <f t="shared" si="0"/>
        <v>1.0965054118326873E-3</v>
      </c>
      <c r="Y42" s="9"/>
    </row>
    <row r="43" spans="1:25">
      <c r="A43" s="10" t="s">
        <v>1059</v>
      </c>
      <c r="B43" s="42" t="s">
        <v>875</v>
      </c>
      <c r="C43" s="43" t="s">
        <v>51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44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10500</v>
      </c>
      <c r="V43" s="13">
        <v>187426</v>
      </c>
      <c r="W43" s="24">
        <f t="shared" si="1"/>
        <v>197926</v>
      </c>
      <c r="X43" s="25">
        <f t="shared" si="0"/>
        <v>1.4865225786911338E-5</v>
      </c>
      <c r="Y43" s="9"/>
    </row>
    <row r="44" spans="1:25">
      <c r="A44" s="10" t="s">
        <v>670</v>
      </c>
      <c r="B44" s="42" t="s">
        <v>875</v>
      </c>
      <c r="C44" s="43" t="s">
        <v>30</v>
      </c>
      <c r="D44" s="13">
        <v>0</v>
      </c>
      <c r="E44" s="13">
        <v>0</v>
      </c>
      <c r="F44" s="13">
        <v>0</v>
      </c>
      <c r="G44" s="13">
        <v>5005</v>
      </c>
      <c r="H44" s="13">
        <v>4871</v>
      </c>
      <c r="I44" s="13">
        <v>6453</v>
      </c>
      <c r="J44" s="13">
        <v>3325</v>
      </c>
      <c r="K44" s="13">
        <v>5700</v>
      </c>
      <c r="L44" s="13">
        <v>5700</v>
      </c>
      <c r="M44" s="13">
        <v>53446</v>
      </c>
      <c r="N44" s="13">
        <v>10570</v>
      </c>
      <c r="O44" s="44">
        <v>13915</v>
      </c>
      <c r="P44" s="13">
        <v>20188</v>
      </c>
      <c r="Q44" s="13">
        <v>34070</v>
      </c>
      <c r="R44" s="13">
        <v>34270</v>
      </c>
      <c r="S44" s="13">
        <v>1176434</v>
      </c>
      <c r="T44" s="13">
        <v>1085720</v>
      </c>
      <c r="U44" s="13">
        <v>0</v>
      </c>
      <c r="V44" s="13">
        <v>1276488</v>
      </c>
      <c r="W44" s="24">
        <f t="shared" si="1"/>
        <v>3736155</v>
      </c>
      <c r="X44" s="25">
        <f t="shared" si="0"/>
        <v>2.8060379965187861E-4</v>
      </c>
      <c r="Y44" s="9"/>
    </row>
    <row r="45" spans="1:25">
      <c r="A45" s="10" t="s">
        <v>993</v>
      </c>
      <c r="B45" s="42" t="s">
        <v>875</v>
      </c>
      <c r="C45" s="43" t="s">
        <v>30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44">
        <v>0</v>
      </c>
      <c r="P45" s="13">
        <v>0</v>
      </c>
      <c r="Q45" s="13">
        <v>0</v>
      </c>
      <c r="R45" s="13">
        <v>0</v>
      </c>
      <c r="S45" s="13">
        <v>6230</v>
      </c>
      <c r="T45" s="13">
        <v>22503</v>
      </c>
      <c r="U45" s="13">
        <v>15830</v>
      </c>
      <c r="V45" s="13">
        <v>20960</v>
      </c>
      <c r="W45" s="24">
        <f t="shared" si="1"/>
        <v>65523</v>
      </c>
      <c r="X45" s="25">
        <f t="shared" si="0"/>
        <v>4.9211027820285945E-6</v>
      </c>
      <c r="Y45" s="9"/>
    </row>
    <row r="46" spans="1:25">
      <c r="A46" s="10" t="s">
        <v>1026</v>
      </c>
      <c r="B46" s="42" t="s">
        <v>875</v>
      </c>
      <c r="C46" s="43" t="s">
        <v>58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44">
        <v>0</v>
      </c>
      <c r="P46" s="13">
        <v>0</v>
      </c>
      <c r="Q46" s="13">
        <v>0</v>
      </c>
      <c r="R46" s="13">
        <v>0</v>
      </c>
      <c r="S46" s="13">
        <v>0</v>
      </c>
      <c r="T46" s="13">
        <v>252269</v>
      </c>
      <c r="U46" s="13">
        <v>6936</v>
      </c>
      <c r="V46" s="13">
        <v>3780181</v>
      </c>
      <c r="W46" s="24">
        <f t="shared" si="1"/>
        <v>4039386</v>
      </c>
      <c r="X46" s="25">
        <f t="shared" si="0"/>
        <v>3.0337795403579439E-4</v>
      </c>
      <c r="Y46" s="9"/>
    </row>
    <row r="47" spans="1:25">
      <c r="A47" s="10" t="s">
        <v>499</v>
      </c>
      <c r="B47" s="42" t="s">
        <v>875</v>
      </c>
      <c r="C47" s="43" t="s">
        <v>11</v>
      </c>
      <c r="D47" s="13">
        <v>0</v>
      </c>
      <c r="E47" s="13">
        <v>0</v>
      </c>
      <c r="F47" s="13">
        <v>5437</v>
      </c>
      <c r="G47" s="13">
        <v>7898</v>
      </c>
      <c r="H47" s="13">
        <v>1061</v>
      </c>
      <c r="I47" s="13">
        <v>1167</v>
      </c>
      <c r="J47" s="13">
        <v>1168</v>
      </c>
      <c r="K47" s="13">
        <v>1168</v>
      </c>
      <c r="L47" s="13">
        <v>1168</v>
      </c>
      <c r="M47" s="13">
        <v>1284</v>
      </c>
      <c r="N47" s="13">
        <v>1284</v>
      </c>
      <c r="O47" s="44">
        <v>1284</v>
      </c>
      <c r="P47" s="13">
        <v>4084</v>
      </c>
      <c r="Q47" s="13">
        <v>6413</v>
      </c>
      <c r="R47" s="13">
        <v>1413</v>
      </c>
      <c r="S47" s="13">
        <v>1412</v>
      </c>
      <c r="T47" s="13">
        <v>1412</v>
      </c>
      <c r="U47" s="13">
        <v>6065</v>
      </c>
      <c r="V47" s="13">
        <v>14900</v>
      </c>
      <c r="W47" s="24">
        <f t="shared" si="1"/>
        <v>58618</v>
      </c>
      <c r="X47" s="25">
        <f t="shared" si="0"/>
        <v>4.4025029818071846E-6</v>
      </c>
      <c r="Y47" s="9"/>
    </row>
    <row r="48" spans="1:25">
      <c r="A48" s="10" t="s">
        <v>918</v>
      </c>
      <c r="B48" s="42" t="s">
        <v>875</v>
      </c>
      <c r="C48" s="43" t="s">
        <v>53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44">
        <v>0</v>
      </c>
      <c r="P48" s="13">
        <v>9760</v>
      </c>
      <c r="Q48" s="13">
        <v>53022</v>
      </c>
      <c r="R48" s="13">
        <v>149012</v>
      </c>
      <c r="S48" s="13">
        <v>135122</v>
      </c>
      <c r="T48" s="13">
        <v>191131</v>
      </c>
      <c r="U48" s="13">
        <v>186187</v>
      </c>
      <c r="V48" s="13">
        <v>202189</v>
      </c>
      <c r="W48" s="24">
        <f t="shared" si="1"/>
        <v>926423</v>
      </c>
      <c r="X48" s="25">
        <f t="shared" si="0"/>
        <v>6.9578969257135304E-5</v>
      </c>
      <c r="Y48" s="9"/>
    </row>
    <row r="49" spans="1:25">
      <c r="A49" s="10" t="s">
        <v>788</v>
      </c>
      <c r="B49" s="42" t="s">
        <v>875</v>
      </c>
      <c r="C49" s="43" t="s">
        <v>60</v>
      </c>
      <c r="D49" s="13">
        <v>488218</v>
      </c>
      <c r="E49" s="13">
        <v>494052</v>
      </c>
      <c r="F49" s="13">
        <v>829278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44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>
        <v>68264</v>
      </c>
      <c r="W49" s="24">
        <f t="shared" si="1"/>
        <v>1879812</v>
      </c>
      <c r="X49" s="25">
        <f t="shared" si="0"/>
        <v>1.4118321906644591E-4</v>
      </c>
      <c r="Y49" s="9"/>
    </row>
    <row r="50" spans="1:25">
      <c r="A50" s="10" t="s">
        <v>509</v>
      </c>
      <c r="B50" s="42" t="s">
        <v>875</v>
      </c>
      <c r="C50" s="43" t="s">
        <v>27</v>
      </c>
      <c r="D50" s="13">
        <v>63321</v>
      </c>
      <c r="E50" s="13">
        <v>109279</v>
      </c>
      <c r="F50" s="13">
        <v>86321</v>
      </c>
      <c r="G50" s="13">
        <v>112711</v>
      </c>
      <c r="H50" s="13">
        <v>114237</v>
      </c>
      <c r="I50" s="13">
        <v>104421</v>
      </c>
      <c r="J50" s="13">
        <v>285151</v>
      </c>
      <c r="K50" s="13">
        <v>84067</v>
      </c>
      <c r="L50" s="13">
        <v>118002</v>
      </c>
      <c r="M50" s="13">
        <v>86729</v>
      </c>
      <c r="N50" s="13">
        <v>149903</v>
      </c>
      <c r="O50" s="44">
        <v>86422</v>
      </c>
      <c r="P50" s="13">
        <v>101150</v>
      </c>
      <c r="Q50" s="13">
        <v>54047</v>
      </c>
      <c r="R50" s="13">
        <v>44883</v>
      </c>
      <c r="S50" s="13">
        <v>40454</v>
      </c>
      <c r="T50" s="13">
        <v>95407</v>
      </c>
      <c r="U50" s="13">
        <v>112706</v>
      </c>
      <c r="V50" s="13">
        <v>97649</v>
      </c>
      <c r="W50" s="24">
        <f t="shared" si="1"/>
        <v>1946860</v>
      </c>
      <c r="X50" s="25">
        <f t="shared" si="0"/>
        <v>1.4621885692383117E-4</v>
      </c>
      <c r="Y50" s="9"/>
    </row>
    <row r="51" spans="1:25">
      <c r="A51" s="10" t="s">
        <v>919</v>
      </c>
      <c r="B51" s="42" t="s">
        <v>875</v>
      </c>
      <c r="C51" s="43" t="s">
        <v>37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44">
        <v>0</v>
      </c>
      <c r="P51" s="13">
        <v>1211617</v>
      </c>
      <c r="Q51" s="13">
        <v>6191</v>
      </c>
      <c r="R51" s="13">
        <v>661117</v>
      </c>
      <c r="S51" s="13">
        <v>10176</v>
      </c>
      <c r="T51" s="13">
        <v>11719</v>
      </c>
      <c r="U51" s="13">
        <v>83100</v>
      </c>
      <c r="V51" s="13">
        <v>0</v>
      </c>
      <c r="W51" s="24">
        <f t="shared" si="1"/>
        <v>1983920</v>
      </c>
      <c r="X51" s="25">
        <f t="shared" si="0"/>
        <v>1.4900224701741631E-4</v>
      </c>
      <c r="Y51" s="9"/>
    </row>
    <row r="52" spans="1:25">
      <c r="A52" s="10" t="s">
        <v>747</v>
      </c>
      <c r="B52" s="42" t="s">
        <v>875</v>
      </c>
      <c r="C52" s="43" t="s">
        <v>37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7800</v>
      </c>
      <c r="J52" s="13">
        <v>3200</v>
      </c>
      <c r="K52" s="13">
        <v>4400</v>
      </c>
      <c r="L52" s="13">
        <v>12500</v>
      </c>
      <c r="M52" s="13">
        <v>13800</v>
      </c>
      <c r="N52" s="13">
        <v>13800</v>
      </c>
      <c r="O52" s="44">
        <v>13800</v>
      </c>
      <c r="P52" s="13">
        <v>20400</v>
      </c>
      <c r="Q52" s="13">
        <v>30900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24">
        <f t="shared" si="1"/>
        <v>120600</v>
      </c>
      <c r="X52" s="25">
        <f t="shared" si="0"/>
        <v>9.0576590741060156E-6</v>
      </c>
      <c r="Y52" s="9"/>
    </row>
    <row r="53" spans="1:25">
      <c r="A53" s="10" t="s">
        <v>571</v>
      </c>
      <c r="B53" s="42" t="s">
        <v>875</v>
      </c>
      <c r="C53" s="43" t="s">
        <v>50</v>
      </c>
      <c r="D53" s="13">
        <v>0</v>
      </c>
      <c r="E53" s="13">
        <v>94917</v>
      </c>
      <c r="F53" s="13">
        <v>118332</v>
      </c>
      <c r="G53" s="13">
        <v>85327</v>
      </c>
      <c r="H53" s="13">
        <v>53570</v>
      </c>
      <c r="I53" s="13">
        <v>777747</v>
      </c>
      <c r="J53" s="13">
        <v>866030</v>
      </c>
      <c r="K53" s="13">
        <v>770698</v>
      </c>
      <c r="L53" s="13">
        <v>551089</v>
      </c>
      <c r="M53" s="13">
        <v>471103</v>
      </c>
      <c r="N53" s="13">
        <v>656712</v>
      </c>
      <c r="O53" s="44">
        <v>582169</v>
      </c>
      <c r="P53" s="13">
        <v>1160029</v>
      </c>
      <c r="Q53" s="13">
        <v>612090</v>
      </c>
      <c r="R53" s="13">
        <v>614501</v>
      </c>
      <c r="S53" s="13">
        <v>956540</v>
      </c>
      <c r="T53" s="13">
        <v>2318457</v>
      </c>
      <c r="U53" s="13">
        <v>694193</v>
      </c>
      <c r="V53" s="13">
        <v>568203</v>
      </c>
      <c r="W53" s="24">
        <f t="shared" si="1"/>
        <v>11951707</v>
      </c>
      <c r="X53" s="25">
        <f t="shared" si="0"/>
        <v>8.9763256517086561E-4</v>
      </c>
      <c r="Y53" s="9"/>
    </row>
    <row r="54" spans="1:25">
      <c r="A54" s="10" t="s">
        <v>887</v>
      </c>
      <c r="B54" s="42" t="s">
        <v>875</v>
      </c>
      <c r="C54" s="43" t="s">
        <v>45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25000</v>
      </c>
      <c r="O54" s="44">
        <v>14354185</v>
      </c>
      <c r="P54" s="13">
        <v>113452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13">
        <v>0</v>
      </c>
      <c r="W54" s="24">
        <f t="shared" si="1"/>
        <v>14492637</v>
      </c>
      <c r="X54" s="25">
        <f t="shared" si="0"/>
        <v>1.0884690301059252E-3</v>
      </c>
      <c r="Y54" s="9"/>
    </row>
    <row r="55" spans="1:25">
      <c r="A55" s="10" t="s">
        <v>994</v>
      </c>
      <c r="B55" s="42" t="s">
        <v>875</v>
      </c>
      <c r="C55" s="43" t="s">
        <v>9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44">
        <v>0</v>
      </c>
      <c r="P55" s="13">
        <v>0</v>
      </c>
      <c r="Q55" s="13">
        <v>0</v>
      </c>
      <c r="R55" s="13">
        <v>0</v>
      </c>
      <c r="S55" s="13">
        <v>7217484</v>
      </c>
      <c r="T55" s="13">
        <v>0</v>
      </c>
      <c r="U55" s="13">
        <v>0</v>
      </c>
      <c r="V55" s="13">
        <v>0</v>
      </c>
      <c r="W55" s="24">
        <f t="shared" si="1"/>
        <v>7217484</v>
      </c>
      <c r="X55" s="25">
        <f t="shared" si="0"/>
        <v>5.4206890086911264E-4</v>
      </c>
      <c r="Y55" s="9"/>
    </row>
    <row r="56" spans="1:25">
      <c r="A56" s="10" t="s">
        <v>939</v>
      </c>
      <c r="B56" s="42" t="s">
        <v>875</v>
      </c>
      <c r="C56" s="43" t="s">
        <v>30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44">
        <v>0</v>
      </c>
      <c r="P56" s="13">
        <v>0</v>
      </c>
      <c r="Q56" s="13">
        <v>4889896</v>
      </c>
      <c r="R56" s="13">
        <v>360413</v>
      </c>
      <c r="S56" s="13">
        <v>0</v>
      </c>
      <c r="T56" s="13">
        <v>0</v>
      </c>
      <c r="U56" s="13">
        <v>0</v>
      </c>
      <c r="V56" s="13">
        <v>0</v>
      </c>
      <c r="W56" s="24">
        <f t="shared" si="1"/>
        <v>5250309</v>
      </c>
      <c r="X56" s="25">
        <f t="shared" si="0"/>
        <v>3.9432428653159607E-4</v>
      </c>
      <c r="Y56" s="9"/>
    </row>
    <row r="57" spans="1:25">
      <c r="A57" s="10" t="s">
        <v>697</v>
      </c>
      <c r="B57" s="42" t="s">
        <v>875</v>
      </c>
      <c r="C57" s="43" t="s">
        <v>52</v>
      </c>
      <c r="D57" s="13">
        <v>0</v>
      </c>
      <c r="E57" s="13">
        <v>0</v>
      </c>
      <c r="F57" s="13">
        <v>420604</v>
      </c>
      <c r="G57" s="13">
        <v>13493951</v>
      </c>
      <c r="H57" s="13">
        <v>323</v>
      </c>
      <c r="I57" s="13">
        <v>5236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44">
        <v>2407798</v>
      </c>
      <c r="P57" s="13">
        <v>586249</v>
      </c>
      <c r="Q57" s="13">
        <v>94908</v>
      </c>
      <c r="R57" s="13">
        <v>90902</v>
      </c>
      <c r="S57" s="13">
        <v>179669</v>
      </c>
      <c r="T57" s="13">
        <v>100391</v>
      </c>
      <c r="U57" s="13">
        <v>111395</v>
      </c>
      <c r="V57" s="13">
        <v>220151</v>
      </c>
      <c r="W57" s="24">
        <f t="shared" si="1"/>
        <v>17711577</v>
      </c>
      <c r="X57" s="25">
        <f t="shared" si="0"/>
        <v>1.3302274140197133E-3</v>
      </c>
      <c r="Y57" s="9"/>
    </row>
    <row r="58" spans="1:25">
      <c r="A58" s="10" t="s">
        <v>1105</v>
      </c>
      <c r="B58" s="42" t="s">
        <v>875</v>
      </c>
      <c r="C58" s="43" t="s">
        <v>55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44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23974638</v>
      </c>
      <c r="W58" s="24">
        <f t="shared" ref="W58" si="2">SUM(D58:V58)</f>
        <v>23974638</v>
      </c>
      <c r="X58" s="25">
        <f t="shared" si="0"/>
        <v>1.8006144065431751E-3</v>
      </c>
      <c r="Y58" s="9"/>
    </row>
    <row r="59" spans="1:25">
      <c r="A59" s="10" t="s">
        <v>589</v>
      </c>
      <c r="B59" s="42" t="s">
        <v>875</v>
      </c>
      <c r="C59" s="43" t="s">
        <v>57</v>
      </c>
      <c r="D59" s="13">
        <v>1993948</v>
      </c>
      <c r="E59" s="13">
        <v>335334</v>
      </c>
      <c r="F59" s="13">
        <v>126550</v>
      </c>
      <c r="G59" s="13">
        <v>3248078</v>
      </c>
      <c r="H59" s="13">
        <v>1236840</v>
      </c>
      <c r="I59" s="13">
        <v>19435</v>
      </c>
      <c r="J59" s="13">
        <v>19489</v>
      </c>
      <c r="K59" s="13">
        <v>17799</v>
      </c>
      <c r="L59" s="13">
        <v>154108</v>
      </c>
      <c r="M59" s="13">
        <v>75377</v>
      </c>
      <c r="N59" s="13">
        <v>16353</v>
      </c>
      <c r="O59" s="44">
        <v>104462</v>
      </c>
      <c r="P59" s="13">
        <v>21632</v>
      </c>
      <c r="Q59" s="13">
        <v>140218</v>
      </c>
      <c r="R59" s="13">
        <v>113661</v>
      </c>
      <c r="S59" s="13">
        <v>178541</v>
      </c>
      <c r="T59" s="13">
        <v>45951</v>
      </c>
      <c r="U59" s="13">
        <v>90026</v>
      </c>
      <c r="V59" s="13">
        <v>0</v>
      </c>
      <c r="W59" s="24">
        <f t="shared" si="1"/>
        <v>7937802</v>
      </c>
      <c r="X59" s="25">
        <f t="shared" si="0"/>
        <v>5.9616836081058779E-4</v>
      </c>
      <c r="Y59" s="9"/>
    </row>
    <row r="60" spans="1:25">
      <c r="A60" s="10" t="s">
        <v>1060</v>
      </c>
      <c r="B60" s="42" t="s">
        <v>875</v>
      </c>
      <c r="C60" s="43" t="s">
        <v>51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44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4113588</v>
      </c>
      <c r="V60" s="13">
        <v>181523</v>
      </c>
      <c r="W60" s="24">
        <f t="shared" si="1"/>
        <v>4295111</v>
      </c>
      <c r="X60" s="25">
        <f t="shared" si="0"/>
        <v>3.2258417183617382E-4</v>
      </c>
      <c r="Y60" s="9"/>
    </row>
    <row r="61" spans="1:25">
      <c r="A61" s="10" t="s">
        <v>572</v>
      </c>
      <c r="B61" s="42" t="s">
        <v>875</v>
      </c>
      <c r="C61" s="43" t="s">
        <v>55</v>
      </c>
      <c r="D61" s="13">
        <v>0</v>
      </c>
      <c r="E61" s="13">
        <v>0</v>
      </c>
      <c r="F61" s="13">
        <v>8331</v>
      </c>
      <c r="G61" s="13">
        <v>2575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19335</v>
      </c>
      <c r="N61" s="13">
        <v>15880</v>
      </c>
      <c r="O61" s="44">
        <v>8100</v>
      </c>
      <c r="P61" s="13">
        <v>5100</v>
      </c>
      <c r="Q61" s="13">
        <v>89837</v>
      </c>
      <c r="R61" s="13">
        <v>84476</v>
      </c>
      <c r="S61" s="13">
        <v>139095</v>
      </c>
      <c r="T61" s="13">
        <v>167928</v>
      </c>
      <c r="U61" s="13">
        <v>111189</v>
      </c>
      <c r="V61" s="13">
        <v>0</v>
      </c>
      <c r="W61" s="24">
        <f t="shared" si="1"/>
        <v>651846</v>
      </c>
      <c r="X61" s="25">
        <f t="shared" si="0"/>
        <v>4.8956872610445358E-5</v>
      </c>
      <c r="Y61" s="9"/>
    </row>
    <row r="62" spans="1:25">
      <c r="A62" s="10" t="s">
        <v>1106</v>
      </c>
      <c r="B62" s="42" t="s">
        <v>875</v>
      </c>
      <c r="C62" s="43" t="s">
        <v>57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44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2400</v>
      </c>
      <c r="W62" s="24">
        <f t="shared" si="1"/>
        <v>2400</v>
      </c>
      <c r="X62" s="25">
        <f t="shared" si="0"/>
        <v>1.8025192187275654E-7</v>
      </c>
      <c r="Y62" s="9"/>
    </row>
    <row r="63" spans="1:25">
      <c r="A63" s="10" t="s">
        <v>633</v>
      </c>
      <c r="B63" s="42" t="s">
        <v>875</v>
      </c>
      <c r="C63" s="43" t="s">
        <v>53</v>
      </c>
      <c r="D63" s="13">
        <v>0</v>
      </c>
      <c r="E63" s="13">
        <v>27598</v>
      </c>
      <c r="F63" s="13">
        <v>40415</v>
      </c>
      <c r="G63" s="13">
        <v>73203</v>
      </c>
      <c r="H63" s="13">
        <v>41775</v>
      </c>
      <c r="I63" s="13">
        <v>74003</v>
      </c>
      <c r="J63" s="13">
        <v>73189</v>
      </c>
      <c r="K63" s="13">
        <v>46447</v>
      </c>
      <c r="L63" s="13">
        <v>44875</v>
      </c>
      <c r="M63" s="13">
        <v>44600</v>
      </c>
      <c r="N63" s="13">
        <v>56898</v>
      </c>
      <c r="O63" s="44">
        <v>59107</v>
      </c>
      <c r="P63" s="13">
        <v>58519</v>
      </c>
      <c r="Q63" s="13">
        <v>56136</v>
      </c>
      <c r="R63" s="13">
        <v>182316</v>
      </c>
      <c r="S63" s="13">
        <v>143793</v>
      </c>
      <c r="T63" s="13">
        <v>0</v>
      </c>
      <c r="U63" s="13">
        <v>0</v>
      </c>
      <c r="V63" s="13">
        <v>0</v>
      </c>
      <c r="W63" s="24">
        <f t="shared" si="1"/>
        <v>1022874</v>
      </c>
      <c r="X63" s="25">
        <f t="shared" si="0"/>
        <v>7.6822918472364154E-5</v>
      </c>
      <c r="Y63" s="9"/>
    </row>
    <row r="64" spans="1:25">
      <c r="A64" s="10" t="s">
        <v>797</v>
      </c>
      <c r="B64" s="42" t="s">
        <v>875</v>
      </c>
      <c r="C64" s="43" t="s">
        <v>51</v>
      </c>
      <c r="D64" s="13">
        <v>3034679</v>
      </c>
      <c r="E64" s="13">
        <v>5566753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44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24">
        <f t="shared" si="1"/>
        <v>8601432</v>
      </c>
      <c r="X64" s="25">
        <f t="shared" si="0"/>
        <v>6.4601027035742832E-4</v>
      </c>
      <c r="Y64" s="9"/>
    </row>
    <row r="65" spans="1:25">
      <c r="A65" s="10" t="s">
        <v>525</v>
      </c>
      <c r="B65" s="42" t="s">
        <v>875</v>
      </c>
      <c r="C65" s="43" t="s">
        <v>37</v>
      </c>
      <c r="D65" s="13">
        <v>225058</v>
      </c>
      <c r="E65" s="13">
        <v>277646</v>
      </c>
      <c r="F65" s="13">
        <v>323948</v>
      </c>
      <c r="G65" s="13">
        <v>509733</v>
      </c>
      <c r="H65" s="13">
        <v>831434</v>
      </c>
      <c r="I65" s="13">
        <v>1534117</v>
      </c>
      <c r="J65" s="13">
        <v>908434</v>
      </c>
      <c r="K65" s="13">
        <v>986736</v>
      </c>
      <c r="L65" s="13">
        <v>796103</v>
      </c>
      <c r="M65" s="13">
        <v>883320</v>
      </c>
      <c r="N65" s="13">
        <v>981867</v>
      </c>
      <c r="O65" s="44">
        <v>1127113</v>
      </c>
      <c r="P65" s="13">
        <v>1359841</v>
      </c>
      <c r="Q65" s="13">
        <v>1310006</v>
      </c>
      <c r="R65" s="13">
        <v>1151679</v>
      </c>
      <c r="S65" s="13">
        <v>1415040</v>
      </c>
      <c r="T65" s="13">
        <v>1183385</v>
      </c>
      <c r="U65" s="13">
        <v>1245850</v>
      </c>
      <c r="V65" s="13">
        <v>1981113</v>
      </c>
      <c r="W65" s="24">
        <f t="shared" si="1"/>
        <v>19032423</v>
      </c>
      <c r="X65" s="25">
        <f t="shared" si="0"/>
        <v>1.4294295098521894E-3</v>
      </c>
      <c r="Y65" s="9"/>
    </row>
    <row r="66" spans="1:25">
      <c r="A66" s="10" t="s">
        <v>566</v>
      </c>
      <c r="B66" s="42" t="s">
        <v>875</v>
      </c>
      <c r="C66" s="43" t="s">
        <v>37</v>
      </c>
      <c r="D66" s="13">
        <v>117489</v>
      </c>
      <c r="E66" s="13">
        <v>128405</v>
      </c>
      <c r="F66" s="13">
        <v>166883</v>
      </c>
      <c r="G66" s="13">
        <v>260591</v>
      </c>
      <c r="H66" s="13">
        <v>428468</v>
      </c>
      <c r="I66" s="13">
        <v>801377</v>
      </c>
      <c r="J66" s="13">
        <v>474090</v>
      </c>
      <c r="K66" s="13">
        <v>515147</v>
      </c>
      <c r="L66" s="13">
        <v>415775</v>
      </c>
      <c r="M66" s="13">
        <v>460506</v>
      </c>
      <c r="N66" s="13">
        <v>512602</v>
      </c>
      <c r="O66" s="44">
        <v>588408</v>
      </c>
      <c r="P66" s="13">
        <v>709932</v>
      </c>
      <c r="Q66" s="13">
        <v>683799</v>
      </c>
      <c r="R66" s="13">
        <v>601210</v>
      </c>
      <c r="S66" s="13">
        <v>738682</v>
      </c>
      <c r="T66" s="13">
        <v>618918</v>
      </c>
      <c r="U66" s="13">
        <v>650349</v>
      </c>
      <c r="V66" s="13">
        <v>1034278</v>
      </c>
      <c r="W66" s="24">
        <f t="shared" si="1"/>
        <v>9906909</v>
      </c>
      <c r="X66" s="25">
        <f t="shared" si="0"/>
        <v>7.4405807794521194E-4</v>
      </c>
      <c r="Y66" s="9"/>
    </row>
    <row r="67" spans="1:25">
      <c r="A67" s="10" t="s">
        <v>940</v>
      </c>
      <c r="B67" s="42" t="s">
        <v>875</v>
      </c>
      <c r="C67" s="43" t="s">
        <v>42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44">
        <v>0</v>
      </c>
      <c r="P67" s="13">
        <v>0</v>
      </c>
      <c r="Q67" s="13">
        <v>4831566</v>
      </c>
      <c r="R67" s="13">
        <v>5986040</v>
      </c>
      <c r="S67" s="13">
        <v>211383</v>
      </c>
      <c r="T67" s="13">
        <v>0</v>
      </c>
      <c r="U67" s="13">
        <v>8275825</v>
      </c>
      <c r="V67" s="13">
        <v>14661</v>
      </c>
      <c r="W67" s="24">
        <f t="shared" si="1"/>
        <v>19319475</v>
      </c>
      <c r="X67" s="25">
        <f t="shared" si="0"/>
        <v>1.4509885409677804E-3</v>
      </c>
      <c r="Y67" s="9"/>
    </row>
    <row r="68" spans="1:25">
      <c r="A68" s="10" t="s">
        <v>1061</v>
      </c>
      <c r="B68" s="42" t="s">
        <v>875</v>
      </c>
      <c r="C68" s="43" t="s">
        <v>51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44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4145539</v>
      </c>
      <c r="V68" s="13">
        <v>160930</v>
      </c>
      <c r="W68" s="24">
        <f t="shared" si="1"/>
        <v>4306469</v>
      </c>
      <c r="X68" s="25">
        <f t="shared" ref="X68:X131" si="3">(W68/W$640)</f>
        <v>3.2343721405643668E-4</v>
      </c>
      <c r="Y68" s="9"/>
    </row>
    <row r="69" spans="1:25">
      <c r="A69" s="10" t="s">
        <v>995</v>
      </c>
      <c r="B69" s="42" t="s">
        <v>875</v>
      </c>
      <c r="C69" s="43" t="s">
        <v>45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44">
        <v>0</v>
      </c>
      <c r="P69" s="13">
        <v>0</v>
      </c>
      <c r="Q69" s="13">
        <v>0</v>
      </c>
      <c r="R69" s="13">
        <v>0</v>
      </c>
      <c r="S69" s="13">
        <v>9991925</v>
      </c>
      <c r="T69" s="13">
        <v>0</v>
      </c>
      <c r="U69" s="13">
        <v>0</v>
      </c>
      <c r="V69" s="13">
        <v>0</v>
      </c>
      <c r="W69" s="24">
        <f t="shared" si="1"/>
        <v>9991925</v>
      </c>
      <c r="X69" s="25">
        <f t="shared" si="3"/>
        <v>7.5044320185768459E-4</v>
      </c>
      <c r="Y69" s="9"/>
    </row>
    <row r="70" spans="1:25">
      <c r="A70" s="10" t="s">
        <v>590</v>
      </c>
      <c r="B70" s="42" t="s">
        <v>875</v>
      </c>
      <c r="C70" s="43" t="s">
        <v>43</v>
      </c>
      <c r="D70" s="13">
        <v>0</v>
      </c>
      <c r="E70" s="13">
        <v>4454592</v>
      </c>
      <c r="F70" s="13">
        <v>279000</v>
      </c>
      <c r="G70" s="13">
        <v>103483</v>
      </c>
      <c r="H70" s="13">
        <v>104894</v>
      </c>
      <c r="I70" s="13">
        <v>103973</v>
      </c>
      <c r="J70" s="13">
        <v>110036</v>
      </c>
      <c r="K70" s="13">
        <v>70883</v>
      </c>
      <c r="L70" s="13">
        <v>70883</v>
      </c>
      <c r="M70" s="13">
        <v>70883</v>
      </c>
      <c r="N70" s="13">
        <v>65661</v>
      </c>
      <c r="O70" s="44">
        <v>55045</v>
      </c>
      <c r="P70" s="13">
        <v>184624</v>
      </c>
      <c r="Q70" s="13">
        <v>57612</v>
      </c>
      <c r="R70" s="13">
        <v>17886</v>
      </c>
      <c r="S70" s="13">
        <v>6045</v>
      </c>
      <c r="T70" s="13">
        <v>3023</v>
      </c>
      <c r="U70" s="13">
        <v>9545</v>
      </c>
      <c r="V70" s="13">
        <v>4022</v>
      </c>
      <c r="W70" s="24">
        <f t="shared" si="1"/>
        <v>5772090</v>
      </c>
      <c r="X70" s="25">
        <f t="shared" si="3"/>
        <v>4.3351263155104973E-4</v>
      </c>
      <c r="Y70" s="9"/>
    </row>
    <row r="71" spans="1:25">
      <c r="A71" s="10" t="s">
        <v>941</v>
      </c>
      <c r="B71" s="42" t="s">
        <v>875</v>
      </c>
      <c r="C71" s="43" t="s">
        <v>38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44">
        <v>0</v>
      </c>
      <c r="P71" s="13">
        <v>0</v>
      </c>
      <c r="Q71" s="13">
        <v>3896861</v>
      </c>
      <c r="R71" s="13">
        <v>3755364</v>
      </c>
      <c r="S71" s="13">
        <v>0</v>
      </c>
      <c r="T71" s="13">
        <v>0</v>
      </c>
      <c r="U71" s="13">
        <v>0</v>
      </c>
      <c r="V71" s="13">
        <v>0</v>
      </c>
      <c r="W71" s="24">
        <f t="shared" si="1"/>
        <v>7652225</v>
      </c>
      <c r="X71" s="25">
        <f t="shared" si="3"/>
        <v>5.7472010952198103E-4</v>
      </c>
      <c r="Y71" s="9"/>
    </row>
    <row r="72" spans="1:25">
      <c r="A72" s="10" t="s">
        <v>561</v>
      </c>
      <c r="B72" s="42" t="s">
        <v>875</v>
      </c>
      <c r="C72" s="43" t="s">
        <v>38</v>
      </c>
      <c r="D72" s="13">
        <v>6586618</v>
      </c>
      <c r="E72" s="13">
        <v>17395416</v>
      </c>
      <c r="F72" s="13">
        <v>12329409</v>
      </c>
      <c r="G72" s="13">
        <v>7455255</v>
      </c>
      <c r="H72" s="13">
        <v>2721451</v>
      </c>
      <c r="I72" s="13">
        <v>3103826</v>
      </c>
      <c r="J72" s="13">
        <v>416409</v>
      </c>
      <c r="K72" s="13">
        <v>82894</v>
      </c>
      <c r="L72" s="13">
        <v>3861</v>
      </c>
      <c r="M72" s="13">
        <v>410925</v>
      </c>
      <c r="N72" s="13">
        <v>4556</v>
      </c>
      <c r="O72" s="44">
        <v>114629</v>
      </c>
      <c r="P72" s="13">
        <v>29962</v>
      </c>
      <c r="Q72" s="13">
        <v>554675</v>
      </c>
      <c r="R72" s="13">
        <v>13459</v>
      </c>
      <c r="S72" s="13">
        <v>24139</v>
      </c>
      <c r="T72" s="13">
        <v>1452480</v>
      </c>
      <c r="U72" s="13">
        <v>1540130</v>
      </c>
      <c r="V72" s="13">
        <v>1605907</v>
      </c>
      <c r="W72" s="24">
        <f t="shared" si="1"/>
        <v>55846001</v>
      </c>
      <c r="X72" s="25">
        <f t="shared" si="3"/>
        <v>4.1943120871491182E-3</v>
      </c>
      <c r="Y72" s="9"/>
    </row>
    <row r="73" spans="1:25">
      <c r="A73" s="10" t="s">
        <v>756</v>
      </c>
      <c r="B73" s="42" t="s">
        <v>875</v>
      </c>
      <c r="C73" s="43" t="s">
        <v>36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15023</v>
      </c>
      <c r="K73" s="13">
        <v>15117</v>
      </c>
      <c r="L73" s="13">
        <v>15612</v>
      </c>
      <c r="M73" s="13">
        <v>15312</v>
      </c>
      <c r="N73" s="13">
        <v>15787</v>
      </c>
      <c r="O73" s="44">
        <v>17317</v>
      </c>
      <c r="P73" s="13">
        <v>21251</v>
      </c>
      <c r="Q73" s="13">
        <v>33180</v>
      </c>
      <c r="R73" s="13">
        <v>33130</v>
      </c>
      <c r="S73" s="13">
        <v>34365</v>
      </c>
      <c r="T73" s="13">
        <v>0</v>
      </c>
      <c r="U73" s="13">
        <v>0</v>
      </c>
      <c r="V73" s="13">
        <v>0</v>
      </c>
      <c r="W73" s="24">
        <f t="shared" si="1"/>
        <v>216094</v>
      </c>
      <c r="X73" s="25">
        <f t="shared" si="3"/>
        <v>1.6229732835488104E-5</v>
      </c>
      <c r="Y73" s="9"/>
    </row>
    <row r="74" spans="1:25">
      <c r="A74" s="10" t="s">
        <v>640</v>
      </c>
      <c r="B74" s="42" t="s">
        <v>875</v>
      </c>
      <c r="C74" s="43" t="s">
        <v>37</v>
      </c>
      <c r="D74" s="13">
        <v>0</v>
      </c>
      <c r="E74" s="13">
        <v>0</v>
      </c>
      <c r="F74" s="13">
        <v>9950</v>
      </c>
      <c r="G74" s="13">
        <v>12029</v>
      </c>
      <c r="H74" s="13">
        <v>4115</v>
      </c>
      <c r="I74" s="13">
        <v>12836</v>
      </c>
      <c r="J74" s="13">
        <v>18924</v>
      </c>
      <c r="K74" s="13">
        <v>7945</v>
      </c>
      <c r="L74" s="13">
        <v>13580</v>
      </c>
      <c r="M74" s="13">
        <v>94795</v>
      </c>
      <c r="N74" s="13">
        <v>90266</v>
      </c>
      <c r="O74" s="44">
        <v>10850</v>
      </c>
      <c r="P74" s="13">
        <v>66927</v>
      </c>
      <c r="Q74" s="13">
        <v>99701</v>
      </c>
      <c r="R74" s="13">
        <v>22980</v>
      </c>
      <c r="S74" s="13">
        <v>23520</v>
      </c>
      <c r="T74" s="13">
        <v>20530</v>
      </c>
      <c r="U74" s="13">
        <v>24251</v>
      </c>
      <c r="V74" s="13">
        <v>23176</v>
      </c>
      <c r="W74" s="24">
        <f t="shared" si="1"/>
        <v>556375</v>
      </c>
      <c r="X74" s="25">
        <f t="shared" si="3"/>
        <v>4.1786526263314552E-5</v>
      </c>
      <c r="Y74" s="9"/>
    </row>
    <row r="75" spans="1:25">
      <c r="A75" s="10" t="s">
        <v>641</v>
      </c>
      <c r="B75" s="42" t="s">
        <v>875</v>
      </c>
      <c r="C75" s="43" t="s">
        <v>476</v>
      </c>
      <c r="D75" s="13">
        <v>4085970</v>
      </c>
      <c r="E75" s="13">
        <v>1528334</v>
      </c>
      <c r="F75" s="13">
        <v>0</v>
      </c>
      <c r="G75" s="13">
        <v>43958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44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24">
        <f t="shared" si="1"/>
        <v>5658262</v>
      </c>
      <c r="X75" s="25">
        <f t="shared" si="3"/>
        <v>4.2496358331649465E-4</v>
      </c>
      <c r="Y75" s="9"/>
    </row>
    <row r="76" spans="1:25">
      <c r="A76" s="10" t="s">
        <v>532</v>
      </c>
      <c r="B76" s="42" t="s">
        <v>875</v>
      </c>
      <c r="C76" s="43" t="s">
        <v>51</v>
      </c>
      <c r="D76" s="13">
        <v>0</v>
      </c>
      <c r="E76" s="13">
        <v>0</v>
      </c>
      <c r="F76" s="13">
        <v>0</v>
      </c>
      <c r="G76" s="13">
        <v>5515</v>
      </c>
      <c r="H76" s="13">
        <v>106420</v>
      </c>
      <c r="I76" s="13">
        <v>35994</v>
      </c>
      <c r="J76" s="13">
        <v>32589</v>
      </c>
      <c r="K76" s="13">
        <v>32336</v>
      </c>
      <c r="L76" s="13">
        <v>33508</v>
      </c>
      <c r="M76" s="13">
        <v>0</v>
      </c>
      <c r="N76" s="13">
        <v>26630</v>
      </c>
      <c r="O76" s="44">
        <v>26887</v>
      </c>
      <c r="P76" s="13">
        <v>22389</v>
      </c>
      <c r="Q76" s="13">
        <v>0</v>
      </c>
      <c r="R76" s="13">
        <v>0</v>
      </c>
      <c r="S76" s="13">
        <v>0</v>
      </c>
      <c r="T76" s="13">
        <v>0</v>
      </c>
      <c r="U76" s="13">
        <v>24489</v>
      </c>
      <c r="V76" s="13">
        <v>12743</v>
      </c>
      <c r="W76" s="24">
        <f t="shared" si="1"/>
        <v>359500</v>
      </c>
      <c r="X76" s="25">
        <f t="shared" si="3"/>
        <v>2.700023579718999E-5</v>
      </c>
      <c r="Y76" s="9"/>
    </row>
    <row r="77" spans="1:25">
      <c r="A77" s="10" t="s">
        <v>840</v>
      </c>
      <c r="B77" s="42" t="s">
        <v>875</v>
      </c>
      <c r="C77" s="43" t="s">
        <v>58</v>
      </c>
      <c r="D77" s="13">
        <v>0</v>
      </c>
      <c r="E77" s="13">
        <v>0</v>
      </c>
      <c r="F77" s="13">
        <v>149507</v>
      </c>
      <c r="G77" s="13">
        <v>149772</v>
      </c>
      <c r="H77" s="13">
        <v>2048</v>
      </c>
      <c r="I77" s="13">
        <v>1657</v>
      </c>
      <c r="J77" s="13">
        <v>13910596</v>
      </c>
      <c r="K77" s="13">
        <v>0</v>
      </c>
      <c r="L77" s="13">
        <v>0</v>
      </c>
      <c r="M77" s="13">
        <v>0</v>
      </c>
      <c r="N77" s="13">
        <v>0</v>
      </c>
      <c r="O77" s="44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24">
        <f t="shared" si="1"/>
        <v>14213580</v>
      </c>
      <c r="X77" s="25">
        <f t="shared" si="3"/>
        <v>1.0675104632050729E-3</v>
      </c>
      <c r="Y77" s="9"/>
    </row>
    <row r="78" spans="1:25">
      <c r="A78" s="10" t="s">
        <v>770</v>
      </c>
      <c r="B78" s="42" t="s">
        <v>875</v>
      </c>
      <c r="C78" s="43" t="s">
        <v>9</v>
      </c>
      <c r="D78" s="13">
        <v>923022</v>
      </c>
      <c r="E78" s="13">
        <v>1521257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44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24">
        <f t="shared" si="1"/>
        <v>2444279</v>
      </c>
      <c r="X78" s="25">
        <f t="shared" si="3"/>
        <v>1.8357749472634144E-4</v>
      </c>
      <c r="Y78" s="9"/>
    </row>
    <row r="79" spans="1:25">
      <c r="A79" s="10" t="s">
        <v>877</v>
      </c>
      <c r="B79" s="42" t="s">
        <v>875</v>
      </c>
      <c r="C79" s="43" t="s">
        <v>11</v>
      </c>
      <c r="D79" s="13">
        <v>8953</v>
      </c>
      <c r="E79" s="13">
        <v>16673</v>
      </c>
      <c r="F79" s="13">
        <v>12750</v>
      </c>
      <c r="G79" s="13">
        <v>14036</v>
      </c>
      <c r="H79" s="13">
        <v>9911</v>
      </c>
      <c r="I79" s="13">
        <v>16387</v>
      </c>
      <c r="J79" s="13">
        <v>19342</v>
      </c>
      <c r="K79" s="13">
        <v>20577</v>
      </c>
      <c r="L79" s="13">
        <v>16730</v>
      </c>
      <c r="M79" s="13">
        <v>9551</v>
      </c>
      <c r="N79" s="13">
        <v>14580</v>
      </c>
      <c r="O79" s="44">
        <v>14045</v>
      </c>
      <c r="P79" s="13">
        <v>15052</v>
      </c>
      <c r="Q79" s="13">
        <v>25815</v>
      </c>
      <c r="R79" s="13">
        <v>21059</v>
      </c>
      <c r="S79" s="13">
        <v>24889</v>
      </c>
      <c r="T79" s="13">
        <v>24274</v>
      </c>
      <c r="U79" s="13">
        <v>19220</v>
      </c>
      <c r="V79" s="13">
        <v>23126</v>
      </c>
      <c r="W79" s="24">
        <f t="shared" si="1"/>
        <v>326970</v>
      </c>
      <c r="X79" s="25">
        <f t="shared" si="3"/>
        <v>2.455707120613967E-5</v>
      </c>
      <c r="Y79" s="9"/>
    </row>
    <row r="80" spans="1:25">
      <c r="A80" s="10" t="s">
        <v>510</v>
      </c>
      <c r="B80" s="42" t="s">
        <v>875</v>
      </c>
      <c r="C80" s="43" t="s">
        <v>27</v>
      </c>
      <c r="D80" s="13">
        <v>1609083</v>
      </c>
      <c r="E80" s="13">
        <v>1642357</v>
      </c>
      <c r="F80" s="13">
        <v>1994584</v>
      </c>
      <c r="G80" s="13">
        <v>1245945</v>
      </c>
      <c r="H80" s="13">
        <v>1636030</v>
      </c>
      <c r="I80" s="13">
        <v>1245477</v>
      </c>
      <c r="J80" s="13">
        <v>1024396</v>
      </c>
      <c r="K80" s="13">
        <v>952919</v>
      </c>
      <c r="L80" s="13">
        <v>614597</v>
      </c>
      <c r="M80" s="13">
        <v>1291568</v>
      </c>
      <c r="N80" s="13">
        <v>3289567</v>
      </c>
      <c r="O80" s="44">
        <v>1762581</v>
      </c>
      <c r="P80" s="13">
        <v>1250260</v>
      </c>
      <c r="Q80" s="13">
        <v>906811</v>
      </c>
      <c r="R80" s="13">
        <v>2780767</v>
      </c>
      <c r="S80" s="13">
        <v>2042733</v>
      </c>
      <c r="T80" s="13">
        <v>2319302</v>
      </c>
      <c r="U80" s="13">
        <v>2981654</v>
      </c>
      <c r="V80" s="13">
        <v>3466751</v>
      </c>
      <c r="W80" s="24">
        <f t="shared" ref="W80:W161" si="4">SUM(D80:V80)</f>
        <v>34057382</v>
      </c>
      <c r="X80" s="25">
        <f t="shared" si="3"/>
        <v>2.557878566439427E-3</v>
      </c>
      <c r="Y80" s="9"/>
    </row>
    <row r="81" spans="1:25">
      <c r="A81" s="10" t="s">
        <v>920</v>
      </c>
      <c r="B81" s="42" t="s">
        <v>875</v>
      </c>
      <c r="C81" s="43" t="s">
        <v>45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44">
        <v>0</v>
      </c>
      <c r="P81" s="13">
        <v>9618110</v>
      </c>
      <c r="Q81" s="13">
        <v>470270</v>
      </c>
      <c r="R81" s="13">
        <v>109584</v>
      </c>
      <c r="S81" s="13">
        <v>0</v>
      </c>
      <c r="T81" s="13">
        <v>0</v>
      </c>
      <c r="U81" s="13">
        <v>0</v>
      </c>
      <c r="V81" s="13">
        <v>0</v>
      </c>
      <c r="W81" s="24">
        <f t="shared" si="4"/>
        <v>10197964</v>
      </c>
      <c r="X81" s="25">
        <f t="shared" si="3"/>
        <v>7.6591775424549328E-4</v>
      </c>
      <c r="Y81" s="9"/>
    </row>
    <row r="82" spans="1:25">
      <c r="A82" s="10" t="s">
        <v>573</v>
      </c>
      <c r="B82" s="42" t="s">
        <v>875</v>
      </c>
      <c r="C82" s="43" t="s">
        <v>37</v>
      </c>
      <c r="D82" s="13">
        <v>0</v>
      </c>
      <c r="E82" s="13">
        <v>0</v>
      </c>
      <c r="F82" s="13">
        <v>2369</v>
      </c>
      <c r="G82" s="13">
        <v>33038</v>
      </c>
      <c r="H82" s="13">
        <v>38011</v>
      </c>
      <c r="I82" s="13">
        <v>18400</v>
      </c>
      <c r="J82" s="13">
        <v>25025</v>
      </c>
      <c r="K82" s="13">
        <v>48436</v>
      </c>
      <c r="L82" s="13">
        <v>33543</v>
      </c>
      <c r="M82" s="13">
        <v>40092</v>
      </c>
      <c r="N82" s="13">
        <v>37287</v>
      </c>
      <c r="O82" s="44">
        <v>45096</v>
      </c>
      <c r="P82" s="13">
        <v>41075</v>
      </c>
      <c r="Q82" s="13">
        <v>47951</v>
      </c>
      <c r="R82" s="13">
        <v>229791</v>
      </c>
      <c r="S82" s="13">
        <v>239300</v>
      </c>
      <c r="T82" s="13">
        <v>72632</v>
      </c>
      <c r="U82" s="13">
        <v>127403</v>
      </c>
      <c r="V82" s="13">
        <v>110293</v>
      </c>
      <c r="W82" s="24">
        <f t="shared" si="4"/>
        <v>1189742</v>
      </c>
      <c r="X82" s="25">
        <f t="shared" si="3"/>
        <v>8.9355534180307126E-5</v>
      </c>
      <c r="Y82" s="9"/>
    </row>
    <row r="83" spans="1:25">
      <c r="A83" s="10" t="s">
        <v>1062</v>
      </c>
      <c r="B83" s="42" t="s">
        <v>875</v>
      </c>
      <c r="C83" s="43" t="s">
        <v>51</v>
      </c>
      <c r="D83" s="13">
        <v>0</v>
      </c>
      <c r="E83" s="13">
        <v>189730</v>
      </c>
      <c r="F83" s="13">
        <v>471370</v>
      </c>
      <c r="G83" s="13">
        <v>522354</v>
      </c>
      <c r="H83" s="13">
        <v>398455</v>
      </c>
      <c r="I83" s="13">
        <v>397500</v>
      </c>
      <c r="J83" s="13">
        <v>398073</v>
      </c>
      <c r="K83" s="13">
        <v>421760</v>
      </c>
      <c r="L83" s="13">
        <v>857057</v>
      </c>
      <c r="M83" s="13">
        <v>538945</v>
      </c>
      <c r="N83" s="13">
        <v>442208</v>
      </c>
      <c r="O83" s="44">
        <v>508719</v>
      </c>
      <c r="P83" s="13">
        <v>554057</v>
      </c>
      <c r="Q83" s="13">
        <v>594388</v>
      </c>
      <c r="R83" s="13">
        <v>874419</v>
      </c>
      <c r="S83" s="13">
        <v>726459</v>
      </c>
      <c r="T83" s="13">
        <v>598005</v>
      </c>
      <c r="U83" s="13">
        <v>476829</v>
      </c>
      <c r="V83" s="13">
        <v>558708</v>
      </c>
      <c r="W83" s="24">
        <f t="shared" si="4"/>
        <v>9529036</v>
      </c>
      <c r="X83" s="25">
        <f t="shared" si="3"/>
        <v>7.1567793858111849E-4</v>
      </c>
      <c r="Y83" s="9"/>
    </row>
    <row r="84" spans="1:25">
      <c r="A84" s="10" t="s">
        <v>698</v>
      </c>
      <c r="B84" s="42" t="s">
        <v>875</v>
      </c>
      <c r="C84" s="43" t="s">
        <v>30</v>
      </c>
      <c r="D84" s="13">
        <v>0</v>
      </c>
      <c r="E84" s="13">
        <v>0</v>
      </c>
      <c r="F84" s="13">
        <v>0</v>
      </c>
      <c r="G84" s="13">
        <v>6750</v>
      </c>
      <c r="H84" s="13">
        <v>10773</v>
      </c>
      <c r="I84" s="13">
        <v>13647</v>
      </c>
      <c r="J84" s="13">
        <v>15594</v>
      </c>
      <c r="K84" s="13">
        <v>13308</v>
      </c>
      <c r="L84" s="13">
        <v>13500</v>
      </c>
      <c r="M84" s="13">
        <v>13500</v>
      </c>
      <c r="N84" s="13">
        <v>0</v>
      </c>
      <c r="O84" s="44">
        <v>0</v>
      </c>
      <c r="P84" s="13">
        <v>0</v>
      </c>
      <c r="Q84" s="13">
        <v>0</v>
      </c>
      <c r="R84" s="13">
        <v>0</v>
      </c>
      <c r="S84" s="13">
        <v>5275</v>
      </c>
      <c r="T84" s="13">
        <v>0</v>
      </c>
      <c r="U84" s="13">
        <v>0</v>
      </c>
      <c r="V84" s="13">
        <v>0</v>
      </c>
      <c r="W84" s="24">
        <f t="shared" si="4"/>
        <v>92347</v>
      </c>
      <c r="X84" s="25">
        <f t="shared" si="3"/>
        <v>6.9357184288264364E-6</v>
      </c>
      <c r="Y84" s="9"/>
    </row>
    <row r="85" spans="1:25">
      <c r="A85" s="10" t="s">
        <v>642</v>
      </c>
      <c r="B85" s="42" t="s">
        <v>875</v>
      </c>
      <c r="C85" s="43" t="s">
        <v>53</v>
      </c>
      <c r="D85" s="13">
        <v>0</v>
      </c>
      <c r="E85" s="13">
        <v>0</v>
      </c>
      <c r="F85" s="13">
        <v>0</v>
      </c>
      <c r="G85" s="13">
        <v>6540</v>
      </c>
      <c r="H85" s="13">
        <v>545</v>
      </c>
      <c r="I85" s="13">
        <v>0</v>
      </c>
      <c r="J85" s="13">
        <v>0</v>
      </c>
      <c r="K85" s="13">
        <v>0</v>
      </c>
      <c r="L85" s="13">
        <v>1600</v>
      </c>
      <c r="M85" s="13">
        <v>0</v>
      </c>
      <c r="N85" s="13">
        <v>7596</v>
      </c>
      <c r="O85" s="44">
        <v>7596</v>
      </c>
      <c r="P85" s="13">
        <v>15295</v>
      </c>
      <c r="Q85" s="13">
        <v>15960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24">
        <f t="shared" si="4"/>
        <v>55132</v>
      </c>
      <c r="X85" s="25">
        <f t="shared" si="3"/>
        <v>4.1406870652870053E-6</v>
      </c>
      <c r="Y85" s="9"/>
    </row>
    <row r="86" spans="1:25">
      <c r="A86" s="10" t="s">
        <v>759</v>
      </c>
      <c r="B86" s="42" t="s">
        <v>875</v>
      </c>
      <c r="C86" s="43" t="s">
        <v>30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960</v>
      </c>
      <c r="K86" s="13">
        <v>0</v>
      </c>
      <c r="L86" s="13">
        <v>0</v>
      </c>
      <c r="M86" s="13">
        <v>0</v>
      </c>
      <c r="N86" s="13">
        <v>0</v>
      </c>
      <c r="O86" s="44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24">
        <f t="shared" si="4"/>
        <v>960</v>
      </c>
      <c r="X86" s="25">
        <f t="shared" si="3"/>
        <v>7.2100768749102621E-8</v>
      </c>
      <c r="Y86" s="9"/>
    </row>
    <row r="87" spans="1:25">
      <c r="A87" s="10" t="s">
        <v>591</v>
      </c>
      <c r="B87" s="42" t="s">
        <v>875</v>
      </c>
      <c r="C87" s="43" t="s">
        <v>55</v>
      </c>
      <c r="D87" s="13">
        <v>6024811</v>
      </c>
      <c r="E87" s="13">
        <v>0</v>
      </c>
      <c r="F87" s="13">
        <v>0</v>
      </c>
      <c r="G87" s="13">
        <v>9061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44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24">
        <f t="shared" si="4"/>
        <v>6033872</v>
      </c>
      <c r="X87" s="25">
        <f t="shared" si="3"/>
        <v>4.5317376013925554E-4</v>
      </c>
      <c r="Y87" s="9"/>
    </row>
    <row r="88" spans="1:25">
      <c r="A88" s="10" t="s">
        <v>511</v>
      </c>
      <c r="B88" s="42" t="s">
        <v>875</v>
      </c>
      <c r="C88" s="43" t="s">
        <v>27</v>
      </c>
      <c r="D88" s="13">
        <v>192018</v>
      </c>
      <c r="E88" s="13">
        <v>230419</v>
      </c>
      <c r="F88" s="13">
        <v>311332</v>
      </c>
      <c r="G88" s="13">
        <v>207915</v>
      </c>
      <c r="H88" s="13">
        <v>312507</v>
      </c>
      <c r="I88" s="13">
        <v>218949</v>
      </c>
      <c r="J88" s="13">
        <v>223759</v>
      </c>
      <c r="K88" s="13">
        <v>168712</v>
      </c>
      <c r="L88" s="13">
        <v>172798</v>
      </c>
      <c r="M88" s="13">
        <v>204286</v>
      </c>
      <c r="N88" s="13">
        <v>210925</v>
      </c>
      <c r="O88" s="44">
        <v>211045</v>
      </c>
      <c r="P88" s="13">
        <v>245593</v>
      </c>
      <c r="Q88" s="13">
        <v>200804</v>
      </c>
      <c r="R88" s="13">
        <v>196144</v>
      </c>
      <c r="S88" s="13">
        <v>202122</v>
      </c>
      <c r="T88" s="13">
        <v>202935</v>
      </c>
      <c r="U88" s="13">
        <v>236092</v>
      </c>
      <c r="V88" s="13">
        <v>244575</v>
      </c>
      <c r="W88" s="24">
        <f t="shared" si="4"/>
        <v>4192930</v>
      </c>
      <c r="X88" s="25">
        <f t="shared" si="3"/>
        <v>3.1490987115747378E-4</v>
      </c>
      <c r="Y88" s="9"/>
    </row>
    <row r="89" spans="1:25">
      <c r="A89" s="10" t="s">
        <v>727</v>
      </c>
      <c r="B89" s="42" t="s">
        <v>875</v>
      </c>
      <c r="C89" s="43" t="s">
        <v>68</v>
      </c>
      <c r="D89" s="13">
        <v>0</v>
      </c>
      <c r="E89" s="13">
        <v>0</v>
      </c>
      <c r="F89" s="13">
        <v>0</v>
      </c>
      <c r="G89" s="13">
        <v>0</v>
      </c>
      <c r="H89" s="13">
        <v>6339</v>
      </c>
      <c r="I89" s="13">
        <v>2444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44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24">
        <f t="shared" si="4"/>
        <v>8783</v>
      </c>
      <c r="X89" s="25">
        <f t="shared" si="3"/>
        <v>6.5964692908684193E-7</v>
      </c>
      <c r="Y89" s="9"/>
    </row>
    <row r="90" spans="1:25">
      <c r="A90" s="10" t="s">
        <v>1107</v>
      </c>
      <c r="B90" s="42" t="s">
        <v>875</v>
      </c>
      <c r="C90" s="43" t="s">
        <v>53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44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4950</v>
      </c>
      <c r="W90" s="24">
        <f t="shared" si="4"/>
        <v>4950</v>
      </c>
      <c r="X90" s="25">
        <f t="shared" si="3"/>
        <v>3.7176958886256037E-7</v>
      </c>
      <c r="Y90" s="9"/>
    </row>
    <row r="91" spans="1:25">
      <c r="A91" s="10" t="s">
        <v>671</v>
      </c>
      <c r="B91" s="42" t="s">
        <v>875</v>
      </c>
      <c r="C91" s="43" t="s">
        <v>45</v>
      </c>
      <c r="D91" s="13">
        <v>0</v>
      </c>
      <c r="E91" s="13">
        <v>1313297</v>
      </c>
      <c r="F91" s="13">
        <v>1593836</v>
      </c>
      <c r="G91" s="13">
        <v>6046</v>
      </c>
      <c r="H91" s="13">
        <v>10668</v>
      </c>
      <c r="I91" s="13">
        <v>84100</v>
      </c>
      <c r="J91" s="13">
        <v>147985</v>
      </c>
      <c r="K91" s="13">
        <v>4081194</v>
      </c>
      <c r="L91" s="13">
        <v>13564</v>
      </c>
      <c r="M91" s="13">
        <v>18790</v>
      </c>
      <c r="N91" s="13">
        <v>8634</v>
      </c>
      <c r="O91" s="44">
        <v>94621</v>
      </c>
      <c r="P91" s="13">
        <v>108328</v>
      </c>
      <c r="Q91" s="13">
        <v>216326</v>
      </c>
      <c r="R91" s="13">
        <v>0</v>
      </c>
      <c r="S91" s="13">
        <v>42478</v>
      </c>
      <c r="T91" s="13">
        <v>0</v>
      </c>
      <c r="U91" s="13">
        <v>0</v>
      </c>
      <c r="V91" s="13">
        <v>0</v>
      </c>
      <c r="W91" s="24">
        <f t="shared" si="4"/>
        <v>7739867</v>
      </c>
      <c r="X91" s="25">
        <f t="shared" si="3"/>
        <v>5.813024590789694E-4</v>
      </c>
      <c r="Y91" s="9"/>
    </row>
    <row r="92" spans="1:25">
      <c r="A92" s="10" t="s">
        <v>1063</v>
      </c>
      <c r="B92" s="42" t="s">
        <v>875</v>
      </c>
      <c r="C92" s="43" t="s">
        <v>42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44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4463343</v>
      </c>
      <c r="V92" s="13">
        <v>1428467</v>
      </c>
      <c r="W92" s="24">
        <f t="shared" si="4"/>
        <v>5891810</v>
      </c>
      <c r="X92" s="25">
        <f t="shared" si="3"/>
        <v>4.425041982538024E-4</v>
      </c>
      <c r="Y92" s="9"/>
    </row>
    <row r="93" spans="1:25">
      <c r="A93" s="10" t="s">
        <v>592</v>
      </c>
      <c r="B93" s="42" t="s">
        <v>875</v>
      </c>
      <c r="C93" s="43" t="s">
        <v>37</v>
      </c>
      <c r="D93" s="13">
        <v>77286</v>
      </c>
      <c r="E93" s="13">
        <v>81431</v>
      </c>
      <c r="F93" s="13">
        <v>0</v>
      </c>
      <c r="G93" s="13">
        <v>181499</v>
      </c>
      <c r="H93" s="13">
        <v>277789</v>
      </c>
      <c r="I93" s="13">
        <v>225748</v>
      </c>
      <c r="J93" s="13">
        <v>208394</v>
      </c>
      <c r="K93" s="13">
        <v>343978</v>
      </c>
      <c r="L93" s="13">
        <v>225482</v>
      </c>
      <c r="M93" s="13">
        <v>256447</v>
      </c>
      <c r="N93" s="13">
        <v>243668</v>
      </c>
      <c r="O93" s="44">
        <v>270581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24">
        <f t="shared" si="4"/>
        <v>2392303</v>
      </c>
      <c r="X93" s="25">
        <f t="shared" si="3"/>
        <v>1.7967383893831713E-4</v>
      </c>
      <c r="Y93" s="9"/>
    </row>
    <row r="94" spans="1:25">
      <c r="A94" s="10" t="s">
        <v>634</v>
      </c>
      <c r="B94" s="42" t="s">
        <v>875</v>
      </c>
      <c r="C94" s="43" t="s">
        <v>53</v>
      </c>
      <c r="D94" s="13">
        <v>0</v>
      </c>
      <c r="E94" s="13">
        <v>5934</v>
      </c>
      <c r="F94" s="13">
        <v>23736</v>
      </c>
      <c r="G94" s="13">
        <v>23736</v>
      </c>
      <c r="H94" s="13">
        <v>25836</v>
      </c>
      <c r="I94" s="13">
        <v>37346</v>
      </c>
      <c r="J94" s="13">
        <v>33133</v>
      </c>
      <c r="K94" s="13">
        <v>69952</v>
      </c>
      <c r="L94" s="13">
        <v>37774</v>
      </c>
      <c r="M94" s="13">
        <v>31689</v>
      </c>
      <c r="N94" s="13">
        <v>43788</v>
      </c>
      <c r="O94" s="44">
        <v>67590</v>
      </c>
      <c r="P94" s="13">
        <v>47632</v>
      </c>
      <c r="Q94" s="13">
        <v>71693</v>
      </c>
      <c r="R94" s="13">
        <v>130231</v>
      </c>
      <c r="S94" s="13">
        <v>125765</v>
      </c>
      <c r="T94" s="13">
        <v>168590</v>
      </c>
      <c r="U94" s="13">
        <v>143081</v>
      </c>
      <c r="V94" s="13">
        <v>0</v>
      </c>
      <c r="W94" s="24">
        <f t="shared" si="4"/>
        <v>1087506</v>
      </c>
      <c r="X94" s="25">
        <f t="shared" si="3"/>
        <v>8.1677102728397496E-5</v>
      </c>
      <c r="Y94" s="9"/>
    </row>
    <row r="95" spans="1:25">
      <c r="A95" s="10" t="s">
        <v>607</v>
      </c>
      <c r="B95" s="42" t="s">
        <v>875</v>
      </c>
      <c r="C95" s="43" t="s">
        <v>51</v>
      </c>
      <c r="D95" s="13">
        <v>21223</v>
      </c>
      <c r="E95" s="13">
        <v>36615</v>
      </c>
      <c r="F95" s="13">
        <v>13838</v>
      </c>
      <c r="G95" s="13">
        <v>16305</v>
      </c>
      <c r="H95" s="13">
        <v>11188</v>
      </c>
      <c r="I95" s="13">
        <v>11853</v>
      </c>
      <c r="J95" s="13">
        <v>18613</v>
      </c>
      <c r="K95" s="13">
        <v>11405</v>
      </c>
      <c r="L95" s="13">
        <v>9912</v>
      </c>
      <c r="M95" s="13">
        <v>7382</v>
      </c>
      <c r="N95" s="13">
        <v>6562</v>
      </c>
      <c r="O95" s="44">
        <v>6981</v>
      </c>
      <c r="P95" s="13">
        <v>0</v>
      </c>
      <c r="Q95" s="13">
        <v>0</v>
      </c>
      <c r="R95" s="13">
        <v>20353</v>
      </c>
      <c r="S95" s="13">
        <v>13683</v>
      </c>
      <c r="T95" s="13">
        <v>10940</v>
      </c>
      <c r="U95" s="13">
        <v>47267</v>
      </c>
      <c r="V95" s="13">
        <v>0</v>
      </c>
      <c r="W95" s="24">
        <f t="shared" si="4"/>
        <v>264120</v>
      </c>
      <c r="X95" s="25">
        <f t="shared" si="3"/>
        <v>1.9836724002096859E-5</v>
      </c>
      <c r="Y95" s="9"/>
    </row>
    <row r="96" spans="1:25">
      <c r="A96" s="10" t="s">
        <v>1064</v>
      </c>
      <c r="B96" s="42" t="s">
        <v>875</v>
      </c>
      <c r="C96" s="43" t="s">
        <v>53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44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2050</v>
      </c>
      <c r="V96" s="13">
        <v>4920</v>
      </c>
      <c r="W96" s="24">
        <f t="shared" si="4"/>
        <v>6970</v>
      </c>
      <c r="X96" s="25">
        <f t="shared" si="3"/>
        <v>5.2348162310546374E-7</v>
      </c>
      <c r="Y96" s="9"/>
    </row>
    <row r="97" spans="1:25">
      <c r="A97" s="10" t="s">
        <v>608</v>
      </c>
      <c r="B97" s="42" t="s">
        <v>875</v>
      </c>
      <c r="C97" s="43" t="s">
        <v>53</v>
      </c>
      <c r="D97" s="13">
        <v>10275</v>
      </c>
      <c r="E97" s="13">
        <v>39212</v>
      </c>
      <c r="F97" s="13">
        <v>52899</v>
      </c>
      <c r="G97" s="13">
        <v>70737</v>
      </c>
      <c r="H97" s="13">
        <v>63804</v>
      </c>
      <c r="I97" s="13">
        <v>51849</v>
      </c>
      <c r="J97" s="13">
        <v>76602</v>
      </c>
      <c r="K97" s="13">
        <v>78680</v>
      </c>
      <c r="L97" s="13">
        <v>95308</v>
      </c>
      <c r="M97" s="13">
        <v>135671</v>
      </c>
      <c r="N97" s="13">
        <v>69042</v>
      </c>
      <c r="O97" s="44">
        <v>54719</v>
      </c>
      <c r="P97" s="13">
        <v>67329</v>
      </c>
      <c r="Q97" s="13">
        <v>83188</v>
      </c>
      <c r="R97" s="13">
        <v>72673</v>
      </c>
      <c r="S97" s="13">
        <v>89649</v>
      </c>
      <c r="T97" s="13">
        <v>97682</v>
      </c>
      <c r="U97" s="13">
        <v>77311</v>
      </c>
      <c r="V97" s="13">
        <v>69962</v>
      </c>
      <c r="W97" s="24">
        <f t="shared" si="4"/>
        <v>1356592</v>
      </c>
      <c r="X97" s="25">
        <f t="shared" si="3"/>
        <v>1.0188679799883606E-4</v>
      </c>
      <c r="Y97" s="9"/>
    </row>
    <row r="98" spans="1:25">
      <c r="A98" s="10" t="s">
        <v>1108</v>
      </c>
      <c r="B98" s="42" t="s">
        <v>875</v>
      </c>
      <c r="C98" s="43" t="s">
        <v>476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44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7088034</v>
      </c>
      <c r="W98" s="24">
        <f t="shared" si="4"/>
        <v>7088034</v>
      </c>
      <c r="X98" s="25">
        <f t="shared" si="3"/>
        <v>5.3234656283310082E-4</v>
      </c>
      <c r="Y98" s="9"/>
    </row>
    <row r="99" spans="1:25">
      <c r="A99" s="10" t="s">
        <v>699</v>
      </c>
      <c r="B99" s="42" t="s">
        <v>875</v>
      </c>
      <c r="C99" s="43" t="s">
        <v>58</v>
      </c>
      <c r="D99" s="13">
        <v>0</v>
      </c>
      <c r="E99" s="13">
        <v>0</v>
      </c>
      <c r="F99" s="13">
        <v>0</v>
      </c>
      <c r="G99" s="13">
        <v>23687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44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24">
        <f t="shared" si="4"/>
        <v>23687</v>
      </c>
      <c r="X99" s="25">
        <f t="shared" si="3"/>
        <v>1.77901136391666E-6</v>
      </c>
      <c r="Y99" s="9"/>
    </row>
    <row r="100" spans="1:25">
      <c r="A100" s="10" t="s">
        <v>748</v>
      </c>
      <c r="B100" s="42" t="s">
        <v>875</v>
      </c>
      <c r="C100" s="43" t="s">
        <v>37</v>
      </c>
      <c r="D100" s="13">
        <v>2415296</v>
      </c>
      <c r="E100" s="13">
        <v>1406798</v>
      </c>
      <c r="F100" s="13">
        <v>2244772</v>
      </c>
      <c r="G100" s="13">
        <v>0</v>
      </c>
      <c r="H100" s="13">
        <v>0</v>
      </c>
      <c r="I100" s="13">
        <v>44145</v>
      </c>
      <c r="J100" s="13">
        <v>32025</v>
      </c>
      <c r="K100" s="13">
        <v>0</v>
      </c>
      <c r="L100" s="13">
        <v>0</v>
      </c>
      <c r="M100" s="13">
        <v>5026</v>
      </c>
      <c r="N100" s="13">
        <v>98275</v>
      </c>
      <c r="O100" s="44">
        <v>0</v>
      </c>
      <c r="P100" s="13">
        <v>28339</v>
      </c>
      <c r="Q100" s="13">
        <v>127170</v>
      </c>
      <c r="R100" s="13">
        <v>37895</v>
      </c>
      <c r="S100" s="13">
        <v>38797</v>
      </c>
      <c r="T100" s="13">
        <v>0</v>
      </c>
      <c r="U100" s="13">
        <v>0</v>
      </c>
      <c r="V100" s="13">
        <v>0</v>
      </c>
      <c r="W100" s="24">
        <f t="shared" si="4"/>
        <v>6478538</v>
      </c>
      <c r="X100" s="25">
        <f t="shared" si="3"/>
        <v>4.8657038559403519E-4</v>
      </c>
      <c r="Y100" s="9"/>
    </row>
    <row r="101" spans="1:25">
      <c r="A101" s="10" t="s">
        <v>1065</v>
      </c>
      <c r="B101" s="42" t="s">
        <v>875</v>
      </c>
      <c r="C101" s="43" t="s">
        <v>53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44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5275</v>
      </c>
      <c r="V101" s="13">
        <v>12474</v>
      </c>
      <c r="W101" s="24">
        <f t="shared" si="4"/>
        <v>17749</v>
      </c>
      <c r="X101" s="25">
        <f t="shared" si="3"/>
        <v>1.3330380672164816E-6</v>
      </c>
      <c r="Y101" s="9"/>
    </row>
    <row r="102" spans="1:25">
      <c r="A102" s="10" t="s">
        <v>700</v>
      </c>
      <c r="B102" s="42" t="s">
        <v>875</v>
      </c>
      <c r="C102" s="43" t="s">
        <v>42</v>
      </c>
      <c r="D102" s="13">
        <v>0</v>
      </c>
      <c r="E102" s="13">
        <v>0</v>
      </c>
      <c r="F102" s="13">
        <v>0</v>
      </c>
      <c r="G102" s="13">
        <v>11910</v>
      </c>
      <c r="H102" s="13">
        <v>49363</v>
      </c>
      <c r="I102" s="13">
        <v>14188</v>
      </c>
      <c r="J102" s="13">
        <v>25572</v>
      </c>
      <c r="K102" s="13">
        <v>47956</v>
      </c>
      <c r="L102" s="13">
        <v>19852</v>
      </c>
      <c r="M102" s="13">
        <v>33383</v>
      </c>
      <c r="N102" s="13">
        <v>47829</v>
      </c>
      <c r="O102" s="44">
        <v>49794</v>
      </c>
      <c r="P102" s="13">
        <v>67517</v>
      </c>
      <c r="Q102" s="13">
        <v>65209</v>
      </c>
      <c r="R102" s="13">
        <v>39820</v>
      </c>
      <c r="S102" s="13">
        <v>40733</v>
      </c>
      <c r="T102" s="13">
        <v>0</v>
      </c>
      <c r="U102" s="13">
        <v>36375</v>
      </c>
      <c r="V102" s="13">
        <v>46663</v>
      </c>
      <c r="W102" s="24">
        <f t="shared" si="4"/>
        <v>596164</v>
      </c>
      <c r="X102" s="25">
        <f t="shared" si="3"/>
        <v>4.4774877813062516E-5</v>
      </c>
      <c r="Y102" s="9"/>
    </row>
    <row r="103" spans="1:25">
      <c r="A103" s="10" t="s">
        <v>878</v>
      </c>
      <c r="B103" s="42" t="s">
        <v>875</v>
      </c>
      <c r="C103" s="43" t="s">
        <v>49</v>
      </c>
      <c r="D103" s="13">
        <v>918729</v>
      </c>
      <c r="E103" s="13">
        <v>1064937</v>
      </c>
      <c r="F103" s="13">
        <v>654253</v>
      </c>
      <c r="G103" s="13">
        <v>1002894</v>
      </c>
      <c r="H103" s="13">
        <v>692265</v>
      </c>
      <c r="I103" s="13">
        <v>756480</v>
      </c>
      <c r="J103" s="13">
        <v>1059957</v>
      </c>
      <c r="K103" s="13">
        <v>852735</v>
      </c>
      <c r="L103" s="13">
        <v>744046</v>
      </c>
      <c r="M103" s="13">
        <v>688984</v>
      </c>
      <c r="N103" s="13">
        <v>606025</v>
      </c>
      <c r="O103" s="44">
        <v>1002359</v>
      </c>
      <c r="P103" s="13">
        <v>865302</v>
      </c>
      <c r="Q103" s="13">
        <v>1046532</v>
      </c>
      <c r="R103" s="13">
        <v>832692</v>
      </c>
      <c r="S103" s="13">
        <v>941448</v>
      </c>
      <c r="T103" s="13">
        <v>879585</v>
      </c>
      <c r="U103" s="13">
        <v>924015</v>
      </c>
      <c r="V103" s="13">
        <v>1541749</v>
      </c>
      <c r="W103" s="24">
        <f t="shared" si="4"/>
        <v>17074987</v>
      </c>
      <c r="X103" s="25">
        <f t="shared" si="3"/>
        <v>1.2824163427926391E-3</v>
      </c>
      <c r="Y103" s="9"/>
    </row>
    <row r="104" spans="1:25">
      <c r="A104" s="10" t="s">
        <v>753</v>
      </c>
      <c r="B104" s="42" t="s">
        <v>875</v>
      </c>
      <c r="C104" s="43" t="s">
        <v>9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848186</v>
      </c>
      <c r="K104" s="13">
        <v>1874195</v>
      </c>
      <c r="L104" s="13">
        <v>897778</v>
      </c>
      <c r="M104" s="13">
        <v>988792</v>
      </c>
      <c r="N104" s="13">
        <v>893537</v>
      </c>
      <c r="O104" s="44">
        <v>846934</v>
      </c>
      <c r="P104" s="13">
        <v>1005288</v>
      </c>
      <c r="Q104" s="13">
        <v>965332</v>
      </c>
      <c r="R104" s="13">
        <v>1012516</v>
      </c>
      <c r="S104" s="13">
        <v>926347</v>
      </c>
      <c r="T104" s="13">
        <v>974281</v>
      </c>
      <c r="U104" s="13">
        <v>1152845</v>
      </c>
      <c r="V104" s="13">
        <v>1064791</v>
      </c>
      <c r="W104" s="24">
        <f t="shared" si="4"/>
        <v>13450822</v>
      </c>
      <c r="X104" s="25">
        <f t="shared" si="3"/>
        <v>1.0102235484451478E-3</v>
      </c>
      <c r="Y104" s="9"/>
    </row>
    <row r="105" spans="1:25">
      <c r="A105" s="10" t="s">
        <v>1066</v>
      </c>
      <c r="B105" s="42" t="s">
        <v>875</v>
      </c>
      <c r="C105" s="43" t="s">
        <v>37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44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3642116</v>
      </c>
      <c r="V105" s="13">
        <v>66496</v>
      </c>
      <c r="W105" s="24">
        <f t="shared" si="4"/>
        <v>3708612</v>
      </c>
      <c r="X105" s="25">
        <f t="shared" si="3"/>
        <v>2.7853518353348643E-4</v>
      </c>
      <c r="Y105" s="9"/>
    </row>
    <row r="106" spans="1:25">
      <c r="A106" s="10" t="s">
        <v>1109</v>
      </c>
      <c r="B106" s="42" t="s">
        <v>875</v>
      </c>
      <c r="C106" s="43" t="s">
        <v>11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44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6754</v>
      </c>
      <c r="W106" s="24">
        <f t="shared" si="4"/>
        <v>6754</v>
      </c>
      <c r="X106" s="25">
        <f t="shared" si="3"/>
        <v>5.0725895013691574E-7</v>
      </c>
      <c r="Y106" s="9"/>
    </row>
    <row r="107" spans="1:25">
      <c r="A107" s="10" t="s">
        <v>672</v>
      </c>
      <c r="B107" s="42" t="s">
        <v>875</v>
      </c>
      <c r="C107" s="43" t="s">
        <v>45</v>
      </c>
      <c r="D107" s="13">
        <v>0</v>
      </c>
      <c r="E107" s="13">
        <v>0</v>
      </c>
      <c r="F107" s="13">
        <v>0</v>
      </c>
      <c r="G107" s="13">
        <v>15450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44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13">
        <v>0</v>
      </c>
      <c r="W107" s="24">
        <f t="shared" si="4"/>
        <v>15450</v>
      </c>
      <c r="X107" s="25">
        <f t="shared" si="3"/>
        <v>1.1603717470558701E-6</v>
      </c>
      <c r="Y107" s="9"/>
    </row>
    <row r="108" spans="1:25">
      <c r="A108" s="10" t="s">
        <v>495</v>
      </c>
      <c r="B108" s="42" t="s">
        <v>875</v>
      </c>
      <c r="C108" s="43" t="s">
        <v>9</v>
      </c>
      <c r="D108" s="13">
        <v>478765</v>
      </c>
      <c r="E108" s="13">
        <v>2498156</v>
      </c>
      <c r="F108" s="13">
        <v>2373221</v>
      </c>
      <c r="G108" s="13">
        <v>924335</v>
      </c>
      <c r="H108" s="13">
        <v>663371</v>
      </c>
      <c r="I108" s="13">
        <v>555046</v>
      </c>
      <c r="J108" s="13">
        <v>796975</v>
      </c>
      <c r="K108" s="13">
        <v>594473</v>
      </c>
      <c r="L108" s="13">
        <v>744937</v>
      </c>
      <c r="M108" s="13">
        <v>785013</v>
      </c>
      <c r="N108" s="13">
        <v>4956996</v>
      </c>
      <c r="O108" s="44">
        <v>2419619</v>
      </c>
      <c r="P108" s="13">
        <v>740322</v>
      </c>
      <c r="Q108" s="13">
        <v>1951573</v>
      </c>
      <c r="R108" s="13">
        <v>1171692</v>
      </c>
      <c r="S108" s="13">
        <v>1110830</v>
      </c>
      <c r="T108" s="13">
        <v>1743587</v>
      </c>
      <c r="U108" s="13">
        <v>1914825</v>
      </c>
      <c r="V108" s="13">
        <v>1852383</v>
      </c>
      <c r="W108" s="24">
        <f t="shared" si="4"/>
        <v>28276119</v>
      </c>
      <c r="X108" s="25">
        <f t="shared" si="3"/>
        <v>2.1236769970219864E-3</v>
      </c>
      <c r="Y108" s="9"/>
    </row>
    <row r="109" spans="1:25">
      <c r="A109" s="10" t="s">
        <v>673</v>
      </c>
      <c r="B109" s="42" t="s">
        <v>875</v>
      </c>
      <c r="C109" s="43" t="s">
        <v>30</v>
      </c>
      <c r="D109" s="13">
        <v>0</v>
      </c>
      <c r="E109" s="13">
        <v>0</v>
      </c>
      <c r="F109" s="13">
        <v>0</v>
      </c>
      <c r="G109" s="13">
        <v>8500</v>
      </c>
      <c r="H109" s="13">
        <v>0</v>
      </c>
      <c r="I109" s="13">
        <v>0</v>
      </c>
      <c r="J109" s="13">
        <v>0</v>
      </c>
      <c r="K109" s="13">
        <v>0</v>
      </c>
      <c r="L109" s="13">
        <v>30150</v>
      </c>
      <c r="M109" s="13">
        <v>30294</v>
      </c>
      <c r="N109" s="13">
        <v>34334</v>
      </c>
      <c r="O109" s="44">
        <v>40973</v>
      </c>
      <c r="P109" s="13">
        <v>31549</v>
      </c>
      <c r="Q109" s="13">
        <v>30542</v>
      </c>
      <c r="R109" s="13">
        <v>33689</v>
      </c>
      <c r="S109" s="13">
        <v>31944</v>
      </c>
      <c r="T109" s="13">
        <v>41869</v>
      </c>
      <c r="U109" s="13">
        <v>0</v>
      </c>
      <c r="V109" s="13">
        <v>35379</v>
      </c>
      <c r="W109" s="24">
        <f t="shared" si="4"/>
        <v>349223</v>
      </c>
      <c r="X109" s="25">
        <f t="shared" si="3"/>
        <v>2.6228382046737356E-5</v>
      </c>
      <c r="Y109" s="9"/>
    </row>
    <row r="110" spans="1:25">
      <c r="A110" s="10" t="s">
        <v>674</v>
      </c>
      <c r="B110" s="42" t="s">
        <v>875</v>
      </c>
      <c r="C110" s="43" t="s">
        <v>45</v>
      </c>
      <c r="D110" s="13">
        <v>0</v>
      </c>
      <c r="E110" s="13">
        <v>4655</v>
      </c>
      <c r="F110" s="13">
        <v>2886149</v>
      </c>
      <c r="G110" s="13">
        <v>54109</v>
      </c>
      <c r="H110" s="13">
        <v>5792</v>
      </c>
      <c r="I110" s="13">
        <v>6454</v>
      </c>
      <c r="J110" s="13">
        <v>5466</v>
      </c>
      <c r="K110" s="13">
        <v>14376</v>
      </c>
      <c r="L110" s="13">
        <v>4283</v>
      </c>
      <c r="M110" s="13">
        <v>16685</v>
      </c>
      <c r="N110" s="13">
        <v>0</v>
      </c>
      <c r="O110" s="44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24">
        <f t="shared" si="4"/>
        <v>2997969</v>
      </c>
      <c r="X110" s="25">
        <f t="shared" si="3"/>
        <v>2.2516236415206085E-4</v>
      </c>
      <c r="Y110" s="9"/>
    </row>
    <row r="111" spans="1:25">
      <c r="A111" s="10" t="s">
        <v>775</v>
      </c>
      <c r="B111" s="42" t="s">
        <v>875</v>
      </c>
      <c r="C111" s="43" t="s">
        <v>30</v>
      </c>
      <c r="D111" s="13">
        <v>180344</v>
      </c>
      <c r="E111" s="13">
        <v>247140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1752141</v>
      </c>
      <c r="O111" s="44">
        <v>1588642</v>
      </c>
      <c r="P111" s="13">
        <v>2000820</v>
      </c>
      <c r="Q111" s="13">
        <v>1742888</v>
      </c>
      <c r="R111" s="13">
        <v>1813358</v>
      </c>
      <c r="S111" s="13">
        <v>1671220</v>
      </c>
      <c r="T111" s="13">
        <v>1712552</v>
      </c>
      <c r="U111" s="13">
        <v>2167125</v>
      </c>
      <c r="V111" s="13">
        <v>0</v>
      </c>
      <c r="W111" s="24">
        <f t="shared" si="4"/>
        <v>14876230</v>
      </c>
      <c r="X111" s="25">
        <f t="shared" si="3"/>
        <v>1.1172787698838155E-3</v>
      </c>
      <c r="Y111" s="9"/>
    </row>
    <row r="112" spans="1:25">
      <c r="A112" s="10" t="s">
        <v>564</v>
      </c>
      <c r="B112" s="42" t="s">
        <v>875</v>
      </c>
      <c r="C112" s="43" t="s">
        <v>53</v>
      </c>
      <c r="D112" s="13">
        <v>0</v>
      </c>
      <c r="E112" s="13">
        <v>0</v>
      </c>
      <c r="F112" s="13">
        <v>0</v>
      </c>
      <c r="G112" s="13">
        <v>37595</v>
      </c>
      <c r="H112" s="13">
        <v>35061</v>
      </c>
      <c r="I112" s="13">
        <v>28856</v>
      </c>
      <c r="J112" s="13">
        <v>46905</v>
      </c>
      <c r="K112" s="13">
        <v>48106</v>
      </c>
      <c r="L112" s="13">
        <v>64981</v>
      </c>
      <c r="M112" s="13">
        <v>26056</v>
      </c>
      <c r="N112" s="13">
        <v>32026</v>
      </c>
      <c r="O112" s="44">
        <v>46268</v>
      </c>
      <c r="P112" s="13">
        <v>28053</v>
      </c>
      <c r="Q112" s="13">
        <v>31050</v>
      </c>
      <c r="R112" s="13">
        <v>103774</v>
      </c>
      <c r="S112" s="13">
        <v>40639</v>
      </c>
      <c r="T112" s="13">
        <v>29959</v>
      </c>
      <c r="U112" s="13">
        <v>23834</v>
      </c>
      <c r="V112" s="13">
        <v>26336</v>
      </c>
      <c r="W112" s="24">
        <f t="shared" si="4"/>
        <v>649499</v>
      </c>
      <c r="X112" s="25">
        <f t="shared" si="3"/>
        <v>4.8780601251847291E-5</v>
      </c>
      <c r="Y112" s="9"/>
    </row>
    <row r="113" spans="1:25">
      <c r="A113" s="10" t="s">
        <v>526</v>
      </c>
      <c r="B113" s="42" t="s">
        <v>875</v>
      </c>
      <c r="C113" s="43" t="s">
        <v>37</v>
      </c>
      <c r="D113" s="13">
        <v>225821</v>
      </c>
      <c r="E113" s="13">
        <v>179733</v>
      </c>
      <c r="F113" s="13">
        <v>229047</v>
      </c>
      <c r="G113" s="13">
        <v>277459</v>
      </c>
      <c r="H113" s="13">
        <v>196777</v>
      </c>
      <c r="I113" s="13">
        <v>231412</v>
      </c>
      <c r="J113" s="13">
        <v>210937</v>
      </c>
      <c r="K113" s="13">
        <v>237672</v>
      </c>
      <c r="L113" s="13">
        <v>215971</v>
      </c>
      <c r="M113" s="13">
        <v>286238</v>
      </c>
      <c r="N113" s="13">
        <v>340982</v>
      </c>
      <c r="O113" s="44">
        <v>239735</v>
      </c>
      <c r="P113" s="13">
        <v>292850</v>
      </c>
      <c r="Q113" s="13">
        <v>172039</v>
      </c>
      <c r="R113" s="13">
        <v>256517</v>
      </c>
      <c r="S113" s="13">
        <v>197417</v>
      </c>
      <c r="T113" s="13">
        <v>140831</v>
      </c>
      <c r="U113" s="13">
        <v>0</v>
      </c>
      <c r="V113" s="13">
        <v>0</v>
      </c>
      <c r="W113" s="24">
        <f t="shared" si="4"/>
        <v>3931438</v>
      </c>
      <c r="X113" s="25">
        <f t="shared" si="3"/>
        <v>2.952705230098276E-4</v>
      </c>
      <c r="Y113" s="9"/>
    </row>
    <row r="114" spans="1:25">
      <c r="A114" s="10" t="s">
        <v>559</v>
      </c>
      <c r="B114" s="42" t="s">
        <v>875</v>
      </c>
      <c r="C114" s="43" t="s">
        <v>30</v>
      </c>
      <c r="D114" s="13">
        <v>4816234</v>
      </c>
      <c r="E114" s="13">
        <v>32785</v>
      </c>
      <c r="F114" s="13">
        <v>42158</v>
      </c>
      <c r="G114" s="13">
        <v>26880</v>
      </c>
      <c r="H114" s="13">
        <v>21554</v>
      </c>
      <c r="I114" s="13">
        <v>30816</v>
      </c>
      <c r="J114" s="13">
        <v>33504</v>
      </c>
      <c r="K114" s="13">
        <v>69023</v>
      </c>
      <c r="L114" s="13">
        <v>33719</v>
      </c>
      <c r="M114" s="13">
        <v>37504</v>
      </c>
      <c r="N114" s="13">
        <v>39993</v>
      </c>
      <c r="O114" s="44">
        <v>40670</v>
      </c>
      <c r="P114" s="13">
        <v>32775</v>
      </c>
      <c r="Q114" s="13">
        <v>41269</v>
      </c>
      <c r="R114" s="13">
        <v>41449</v>
      </c>
      <c r="S114" s="13">
        <v>42568</v>
      </c>
      <c r="T114" s="13">
        <v>112582</v>
      </c>
      <c r="U114" s="13">
        <v>71628</v>
      </c>
      <c r="V114" s="13">
        <v>72194</v>
      </c>
      <c r="W114" s="24">
        <f t="shared" si="4"/>
        <v>5639305</v>
      </c>
      <c r="X114" s="25">
        <f t="shared" si="3"/>
        <v>4.235398184486022E-4</v>
      </c>
      <c r="Y114" s="9"/>
    </row>
    <row r="115" spans="1:25">
      <c r="A115" s="10" t="s">
        <v>483</v>
      </c>
      <c r="B115" s="42" t="s">
        <v>875</v>
      </c>
      <c r="C115" s="43" t="s">
        <v>876</v>
      </c>
      <c r="D115" s="13">
        <v>36945</v>
      </c>
      <c r="E115" s="13">
        <v>52778</v>
      </c>
      <c r="F115" s="13">
        <v>41172</v>
      </c>
      <c r="G115" s="13">
        <v>42834</v>
      </c>
      <c r="H115" s="13">
        <v>113197</v>
      </c>
      <c r="I115" s="13">
        <v>49358</v>
      </c>
      <c r="J115" s="13">
        <v>59543</v>
      </c>
      <c r="K115" s="13">
        <v>35398</v>
      </c>
      <c r="L115" s="13">
        <v>62414</v>
      </c>
      <c r="M115" s="13">
        <v>75349</v>
      </c>
      <c r="N115" s="13">
        <v>62630</v>
      </c>
      <c r="O115" s="44">
        <v>73474</v>
      </c>
      <c r="P115" s="13">
        <v>79906</v>
      </c>
      <c r="Q115" s="13">
        <v>56744</v>
      </c>
      <c r="R115" s="13">
        <v>48095</v>
      </c>
      <c r="S115" s="13">
        <v>20265</v>
      </c>
      <c r="T115" s="13">
        <v>12227</v>
      </c>
      <c r="U115" s="13">
        <v>36898</v>
      </c>
      <c r="V115" s="13">
        <v>46276</v>
      </c>
      <c r="W115" s="24">
        <f t="shared" si="4"/>
        <v>1005503</v>
      </c>
      <c r="X115" s="25">
        <f t="shared" si="3"/>
        <v>7.5518270082842637E-5</v>
      </c>
      <c r="Y115" s="9"/>
    </row>
    <row r="116" spans="1:25">
      <c r="A116" s="10" t="s">
        <v>643</v>
      </c>
      <c r="B116" s="42" t="s">
        <v>875</v>
      </c>
      <c r="C116" s="43" t="s">
        <v>58</v>
      </c>
      <c r="D116" s="13">
        <v>0</v>
      </c>
      <c r="E116" s="13">
        <v>0</v>
      </c>
      <c r="F116" s="13">
        <v>4111539</v>
      </c>
      <c r="G116" s="13">
        <v>14319</v>
      </c>
      <c r="H116" s="13">
        <v>9891</v>
      </c>
      <c r="I116" s="13">
        <v>235297</v>
      </c>
      <c r="J116" s="13">
        <v>33168</v>
      </c>
      <c r="K116" s="13">
        <v>530</v>
      </c>
      <c r="L116" s="13">
        <v>0</v>
      </c>
      <c r="M116" s="13">
        <v>0</v>
      </c>
      <c r="N116" s="13">
        <v>0</v>
      </c>
      <c r="O116" s="44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24">
        <f t="shared" si="4"/>
        <v>4404744</v>
      </c>
      <c r="X116" s="25">
        <f t="shared" si="3"/>
        <v>3.3081815473228881E-4</v>
      </c>
      <c r="Y116" s="9"/>
    </row>
    <row r="117" spans="1:25">
      <c r="A117" s="10" t="s">
        <v>903</v>
      </c>
      <c r="B117" s="42" t="s">
        <v>875</v>
      </c>
      <c r="C117" s="43" t="s">
        <v>57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44">
        <v>11338488</v>
      </c>
      <c r="P117" s="13">
        <v>1191944</v>
      </c>
      <c r="Q117" s="13">
        <v>0</v>
      </c>
      <c r="R117" s="13">
        <v>1724682</v>
      </c>
      <c r="S117" s="13">
        <v>0</v>
      </c>
      <c r="T117" s="13">
        <v>850</v>
      </c>
      <c r="U117" s="13">
        <v>18509</v>
      </c>
      <c r="V117" s="13">
        <v>22460</v>
      </c>
      <c r="W117" s="24">
        <f t="shared" si="4"/>
        <v>14296933</v>
      </c>
      <c r="X117" s="25">
        <f t="shared" si="3"/>
        <v>1.0737706875566812E-3</v>
      </c>
      <c r="Y117" s="9"/>
    </row>
    <row r="118" spans="1:25">
      <c r="A118" s="10" t="s">
        <v>1067</v>
      </c>
      <c r="B118" s="42" t="s">
        <v>875</v>
      </c>
      <c r="C118" s="43" t="s">
        <v>13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44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8931891</v>
      </c>
      <c r="V118" s="13">
        <v>22304205</v>
      </c>
      <c r="W118" s="24">
        <f t="shared" si="4"/>
        <v>31236096</v>
      </c>
      <c r="X118" s="25">
        <f t="shared" si="3"/>
        <v>2.3459859732508012E-3</v>
      </c>
      <c r="Y118" s="9"/>
    </row>
    <row r="119" spans="1:25">
      <c r="A119" s="10" t="s">
        <v>563</v>
      </c>
      <c r="B119" s="42" t="s">
        <v>879</v>
      </c>
      <c r="C119" s="43" t="s">
        <v>51</v>
      </c>
      <c r="D119" s="13">
        <v>0</v>
      </c>
      <c r="E119" s="13">
        <v>0</v>
      </c>
      <c r="F119" s="13">
        <v>0</v>
      </c>
      <c r="G119" s="13">
        <v>292251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44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24">
        <f t="shared" si="4"/>
        <v>292251</v>
      </c>
      <c r="X119" s="25">
        <f t="shared" si="3"/>
        <v>2.1949501841347906E-5</v>
      </c>
      <c r="Y119" s="9"/>
    </row>
    <row r="120" spans="1:25">
      <c r="A120" s="10" t="s">
        <v>963</v>
      </c>
      <c r="B120" s="42" t="s">
        <v>875</v>
      </c>
      <c r="C120" s="43" t="s">
        <v>13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44">
        <v>0</v>
      </c>
      <c r="P120" s="13">
        <v>0</v>
      </c>
      <c r="Q120" s="13">
        <v>0</v>
      </c>
      <c r="R120" s="13">
        <v>4008</v>
      </c>
      <c r="S120" s="13">
        <v>9884</v>
      </c>
      <c r="T120" s="13">
        <v>14144</v>
      </c>
      <c r="U120" s="13">
        <v>23698</v>
      </c>
      <c r="V120" s="13">
        <v>27690</v>
      </c>
      <c r="W120" s="24">
        <f t="shared" si="4"/>
        <v>79424</v>
      </c>
      <c r="X120" s="25">
        <f t="shared" si="3"/>
        <v>5.9651369345090899E-6</v>
      </c>
      <c r="Y120" s="9"/>
    </row>
    <row r="121" spans="1:25">
      <c r="A121" s="10" t="s">
        <v>720</v>
      </c>
      <c r="B121" s="42" t="s">
        <v>875</v>
      </c>
      <c r="C121" s="43" t="s">
        <v>13</v>
      </c>
      <c r="D121" s="13">
        <v>1085828</v>
      </c>
      <c r="E121" s="13">
        <v>665075</v>
      </c>
      <c r="F121" s="13">
        <v>122623</v>
      </c>
      <c r="G121" s="13">
        <v>0</v>
      </c>
      <c r="H121" s="13">
        <v>136874</v>
      </c>
      <c r="I121" s="13">
        <v>3543697</v>
      </c>
      <c r="J121" s="13">
        <v>0</v>
      </c>
      <c r="K121" s="13">
        <v>500</v>
      </c>
      <c r="L121" s="13">
        <v>428834</v>
      </c>
      <c r="M121" s="13">
        <v>133419</v>
      </c>
      <c r="N121" s="13">
        <v>725854</v>
      </c>
      <c r="O121" s="44">
        <v>742608</v>
      </c>
      <c r="P121" s="13">
        <v>761126</v>
      </c>
      <c r="Q121" s="13">
        <v>0</v>
      </c>
      <c r="R121" s="13">
        <v>188894</v>
      </c>
      <c r="S121" s="13">
        <v>0</v>
      </c>
      <c r="T121" s="13">
        <v>0</v>
      </c>
      <c r="U121" s="13">
        <v>4787971</v>
      </c>
      <c r="V121" s="13">
        <v>0</v>
      </c>
      <c r="W121" s="24">
        <f t="shared" si="4"/>
        <v>13323303</v>
      </c>
      <c r="X121" s="25">
        <f t="shared" si="3"/>
        <v>1.0006462381012761E-3</v>
      </c>
      <c r="Y121" s="9"/>
    </row>
    <row r="122" spans="1:25">
      <c r="A122" s="10" t="s">
        <v>1068</v>
      </c>
      <c r="B122" s="42" t="s">
        <v>875</v>
      </c>
      <c r="C122" s="43" t="s">
        <v>51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44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8980397</v>
      </c>
      <c r="V122" s="13">
        <v>10910618</v>
      </c>
      <c r="W122" s="24">
        <f t="shared" si="4"/>
        <v>19891015</v>
      </c>
      <c r="X122" s="25">
        <f t="shared" si="3"/>
        <v>1.4939140340624285E-3</v>
      </c>
      <c r="Y122" s="9"/>
    </row>
    <row r="123" spans="1:25">
      <c r="A123" s="10" t="s">
        <v>1110</v>
      </c>
      <c r="B123" s="42" t="s">
        <v>875</v>
      </c>
      <c r="C123" s="43" t="s">
        <v>55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44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9180</v>
      </c>
      <c r="W123" s="24">
        <f t="shared" si="4"/>
        <v>9180</v>
      </c>
      <c r="X123" s="25">
        <f t="shared" si="3"/>
        <v>6.8946360116329379E-7</v>
      </c>
      <c r="Y123" s="9"/>
    </row>
    <row r="124" spans="1:25">
      <c r="A124" s="10" t="s">
        <v>1027</v>
      </c>
      <c r="B124" s="42" t="s">
        <v>875</v>
      </c>
      <c r="C124" s="43" t="s">
        <v>45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44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5348955</v>
      </c>
      <c r="U124" s="13">
        <v>0</v>
      </c>
      <c r="V124" s="13">
        <v>0</v>
      </c>
      <c r="W124" s="24">
        <f t="shared" si="4"/>
        <v>5348955</v>
      </c>
      <c r="X124" s="25">
        <f t="shared" si="3"/>
        <v>4.0173309115037103E-4</v>
      </c>
      <c r="Y124" s="9"/>
    </row>
    <row r="125" spans="1:25">
      <c r="A125" s="10" t="s">
        <v>996</v>
      </c>
      <c r="B125" s="42" t="s">
        <v>875</v>
      </c>
      <c r="C125" s="43" t="s">
        <v>14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44">
        <v>0</v>
      </c>
      <c r="P125" s="13">
        <v>0</v>
      </c>
      <c r="Q125" s="13">
        <v>0</v>
      </c>
      <c r="R125" s="13">
        <v>0</v>
      </c>
      <c r="S125" s="13">
        <v>14428239</v>
      </c>
      <c r="T125" s="13">
        <v>167206</v>
      </c>
      <c r="U125" s="13">
        <v>23640</v>
      </c>
      <c r="V125" s="13">
        <v>24105</v>
      </c>
      <c r="W125" s="24">
        <f t="shared" si="4"/>
        <v>14643190</v>
      </c>
      <c r="X125" s="25">
        <f t="shared" si="3"/>
        <v>1.0997763082699708E-3</v>
      </c>
      <c r="Y125" s="9"/>
    </row>
    <row r="126" spans="1:25">
      <c r="A126" s="10" t="s">
        <v>1111</v>
      </c>
      <c r="B126" s="42" t="s">
        <v>875</v>
      </c>
      <c r="C126" s="43" t="s">
        <v>8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44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6949158</v>
      </c>
      <c r="W126" s="24">
        <f t="shared" si="4"/>
        <v>6949158</v>
      </c>
      <c r="X126" s="25">
        <f t="shared" si="3"/>
        <v>5.2191628537393378E-4</v>
      </c>
      <c r="Y126" s="9"/>
    </row>
    <row r="127" spans="1:25">
      <c r="A127" s="10" t="s">
        <v>841</v>
      </c>
      <c r="B127" s="42" t="s">
        <v>875</v>
      </c>
      <c r="C127" s="43" t="s">
        <v>9</v>
      </c>
      <c r="D127" s="13">
        <v>0</v>
      </c>
      <c r="E127" s="13">
        <v>0</v>
      </c>
      <c r="F127" s="13">
        <v>3617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44">
        <v>0</v>
      </c>
      <c r="P127" s="13">
        <v>73775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323747</v>
      </c>
      <c r="W127" s="24">
        <f t="shared" si="4"/>
        <v>401139</v>
      </c>
      <c r="X127" s="25">
        <f t="shared" si="3"/>
        <v>3.0127531536714869E-5</v>
      </c>
      <c r="Y127" s="9"/>
    </row>
    <row r="128" spans="1:25">
      <c r="A128" s="10" t="s">
        <v>675</v>
      </c>
      <c r="B128" s="42" t="s">
        <v>875</v>
      </c>
      <c r="C128" s="43" t="s">
        <v>30</v>
      </c>
      <c r="D128" s="13">
        <v>0</v>
      </c>
      <c r="E128" s="13">
        <v>0</v>
      </c>
      <c r="F128" s="13">
        <v>3840</v>
      </c>
      <c r="G128" s="13">
        <v>11280</v>
      </c>
      <c r="H128" s="13">
        <v>3840</v>
      </c>
      <c r="I128" s="13">
        <v>3520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44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24">
        <f t="shared" si="4"/>
        <v>22480</v>
      </c>
      <c r="X128" s="25">
        <f t="shared" si="3"/>
        <v>1.6883596682081529E-6</v>
      </c>
      <c r="Y128" s="9"/>
    </row>
    <row r="129" spans="1:25">
      <c r="A129" s="10" t="s">
        <v>784</v>
      </c>
      <c r="B129" s="42" t="s">
        <v>875</v>
      </c>
      <c r="C129" s="43" t="s">
        <v>52</v>
      </c>
      <c r="D129" s="13">
        <v>69947</v>
      </c>
      <c r="E129" s="13">
        <v>98736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44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24">
        <f t="shared" si="4"/>
        <v>168683</v>
      </c>
      <c r="X129" s="25">
        <f t="shared" si="3"/>
        <v>1.2668931223859246E-5</v>
      </c>
      <c r="Y129" s="9"/>
    </row>
    <row r="130" spans="1:25">
      <c r="A130" s="10" t="s">
        <v>997</v>
      </c>
      <c r="B130" s="42" t="s">
        <v>875</v>
      </c>
      <c r="C130" s="43" t="s">
        <v>55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44">
        <v>0</v>
      </c>
      <c r="P130" s="13">
        <v>0</v>
      </c>
      <c r="Q130" s="13">
        <v>0</v>
      </c>
      <c r="R130" s="13">
        <v>0</v>
      </c>
      <c r="S130" s="13">
        <v>6645</v>
      </c>
      <c r="T130" s="13">
        <v>8737222</v>
      </c>
      <c r="U130" s="13">
        <v>2353457</v>
      </c>
      <c r="V130" s="13">
        <v>10413174</v>
      </c>
      <c r="W130" s="24">
        <f t="shared" si="4"/>
        <v>21510498</v>
      </c>
      <c r="X130" s="25">
        <f t="shared" si="3"/>
        <v>1.6155452520583691E-3</v>
      </c>
      <c r="Y130" s="9"/>
    </row>
    <row r="131" spans="1:25">
      <c r="A131" s="10" t="s">
        <v>1112</v>
      </c>
      <c r="B131" s="42" t="s">
        <v>875</v>
      </c>
      <c r="C131" s="43" t="s">
        <v>30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44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12390238</v>
      </c>
      <c r="W131" s="24">
        <f t="shared" si="4"/>
        <v>12390238</v>
      </c>
      <c r="X131" s="25">
        <f t="shared" si="3"/>
        <v>9.3056842165035807E-4</v>
      </c>
      <c r="Y131" s="9"/>
    </row>
    <row r="132" spans="1:25">
      <c r="A132" s="10" t="s">
        <v>998</v>
      </c>
      <c r="B132" s="42" t="s">
        <v>875</v>
      </c>
      <c r="C132" s="43" t="s">
        <v>55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44">
        <v>0</v>
      </c>
      <c r="P132" s="13">
        <v>0</v>
      </c>
      <c r="Q132" s="13">
        <v>0</v>
      </c>
      <c r="R132" s="13">
        <v>0</v>
      </c>
      <c r="S132" s="13">
        <v>137566</v>
      </c>
      <c r="T132" s="13">
        <v>53102</v>
      </c>
      <c r="U132" s="13">
        <v>102448</v>
      </c>
      <c r="V132" s="13">
        <v>107083</v>
      </c>
      <c r="W132" s="24">
        <f t="shared" si="4"/>
        <v>400199</v>
      </c>
      <c r="X132" s="25">
        <f t="shared" ref="X132:X195" si="5">(W132/W$640)</f>
        <v>3.0056932867314705E-5</v>
      </c>
      <c r="Y132" s="9"/>
    </row>
    <row r="133" spans="1:25">
      <c r="A133" s="10" t="s">
        <v>780</v>
      </c>
      <c r="B133" s="42" t="s">
        <v>875</v>
      </c>
      <c r="C133" s="43" t="s">
        <v>36</v>
      </c>
      <c r="D133" s="13">
        <v>63269</v>
      </c>
      <c r="E133" s="13">
        <v>118945</v>
      </c>
      <c r="F133" s="13">
        <v>87127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44">
        <v>0</v>
      </c>
      <c r="P133" s="13">
        <v>0</v>
      </c>
      <c r="Q133" s="13">
        <v>812663</v>
      </c>
      <c r="R133" s="13">
        <v>128669</v>
      </c>
      <c r="S133" s="13">
        <v>151862</v>
      </c>
      <c r="T133" s="13">
        <v>160169</v>
      </c>
      <c r="U133" s="13">
        <v>178078</v>
      </c>
      <c r="V133" s="13">
        <v>237346</v>
      </c>
      <c r="W133" s="24">
        <f t="shared" si="4"/>
        <v>1938128</v>
      </c>
      <c r="X133" s="25">
        <f t="shared" si="5"/>
        <v>1.4556304034808412E-4</v>
      </c>
      <c r="Y133" s="9"/>
    </row>
    <row r="134" spans="1:25">
      <c r="A134" s="10" t="s">
        <v>701</v>
      </c>
      <c r="B134" s="42" t="s">
        <v>875</v>
      </c>
      <c r="C134" s="43" t="s">
        <v>19</v>
      </c>
      <c r="D134" s="13">
        <v>0</v>
      </c>
      <c r="E134" s="13">
        <v>0</v>
      </c>
      <c r="F134" s="13">
        <v>0</v>
      </c>
      <c r="G134" s="13">
        <v>6184908</v>
      </c>
      <c r="H134" s="13">
        <v>639244</v>
      </c>
      <c r="I134" s="13">
        <v>19014</v>
      </c>
      <c r="J134" s="13">
        <v>82486</v>
      </c>
      <c r="K134" s="13">
        <v>26385</v>
      </c>
      <c r="L134" s="13">
        <v>50196</v>
      </c>
      <c r="M134" s="13">
        <v>76858</v>
      </c>
      <c r="N134" s="13">
        <v>74891</v>
      </c>
      <c r="O134" s="44">
        <v>94549</v>
      </c>
      <c r="P134" s="13">
        <v>93582</v>
      </c>
      <c r="Q134" s="13">
        <v>722492</v>
      </c>
      <c r="R134" s="13">
        <v>2943468</v>
      </c>
      <c r="S134" s="13">
        <v>499120</v>
      </c>
      <c r="T134" s="13">
        <v>282137</v>
      </c>
      <c r="U134" s="13">
        <v>350218</v>
      </c>
      <c r="V134" s="13">
        <v>0</v>
      </c>
      <c r="W134" s="24">
        <f t="shared" si="4"/>
        <v>12139548</v>
      </c>
      <c r="X134" s="25">
        <f t="shared" si="5"/>
        <v>9.1174035736107408E-4</v>
      </c>
      <c r="Y134" s="9"/>
    </row>
    <row r="135" spans="1:25">
      <c r="A135" s="10" t="s">
        <v>964</v>
      </c>
      <c r="B135" s="42" t="s">
        <v>875</v>
      </c>
      <c r="C135" s="43" t="s">
        <v>53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44">
        <v>0</v>
      </c>
      <c r="P135" s="13">
        <v>0</v>
      </c>
      <c r="Q135" s="13">
        <v>0</v>
      </c>
      <c r="R135" s="13">
        <v>16628</v>
      </c>
      <c r="S135" s="13">
        <v>57646</v>
      </c>
      <c r="T135" s="13">
        <v>83848</v>
      </c>
      <c r="U135" s="13">
        <v>38408</v>
      </c>
      <c r="V135" s="13">
        <v>56480</v>
      </c>
      <c r="W135" s="24">
        <f t="shared" si="4"/>
        <v>253010</v>
      </c>
      <c r="X135" s="25">
        <f t="shared" si="5"/>
        <v>1.9002307813760888E-5</v>
      </c>
      <c r="Y135" s="9"/>
    </row>
    <row r="136" spans="1:25">
      <c r="A136" s="10" t="s">
        <v>517</v>
      </c>
      <c r="B136" s="42" t="s">
        <v>875</v>
      </c>
      <c r="C136" s="43" t="s">
        <v>32</v>
      </c>
      <c r="D136" s="13">
        <v>115293</v>
      </c>
      <c r="E136" s="13">
        <v>129554</v>
      </c>
      <c r="F136" s="13">
        <v>260456</v>
      </c>
      <c r="G136" s="13">
        <v>204123</v>
      </c>
      <c r="H136" s="13">
        <v>184866</v>
      </c>
      <c r="I136" s="13">
        <v>169609</v>
      </c>
      <c r="J136" s="13">
        <v>212003</v>
      </c>
      <c r="K136" s="13">
        <v>241750</v>
      </c>
      <c r="L136" s="13">
        <v>208281</v>
      </c>
      <c r="M136" s="13">
        <v>177428</v>
      </c>
      <c r="N136" s="13">
        <v>156637</v>
      </c>
      <c r="O136" s="44">
        <v>180656</v>
      </c>
      <c r="P136" s="13">
        <v>179034</v>
      </c>
      <c r="Q136" s="13">
        <v>189716</v>
      </c>
      <c r="R136" s="13">
        <v>149882</v>
      </c>
      <c r="S136" s="13">
        <v>171140</v>
      </c>
      <c r="T136" s="13">
        <v>0</v>
      </c>
      <c r="U136" s="13">
        <v>0</v>
      </c>
      <c r="V136" s="13">
        <v>0</v>
      </c>
      <c r="W136" s="24">
        <f t="shared" si="4"/>
        <v>2930428</v>
      </c>
      <c r="X136" s="25">
        <f t="shared" si="5"/>
        <v>2.2008969954572424E-4</v>
      </c>
      <c r="Y136" s="9"/>
    </row>
    <row r="137" spans="1:25">
      <c r="A137" s="10" t="s">
        <v>609</v>
      </c>
      <c r="B137" s="42" t="s">
        <v>875</v>
      </c>
      <c r="C137" s="43" t="s">
        <v>30</v>
      </c>
      <c r="D137" s="13">
        <v>0</v>
      </c>
      <c r="E137" s="13">
        <v>28559</v>
      </c>
      <c r="F137" s="13">
        <v>22535</v>
      </c>
      <c r="G137" s="13">
        <v>16410</v>
      </c>
      <c r="H137" s="13">
        <v>21095</v>
      </c>
      <c r="I137" s="13">
        <v>53038</v>
      </c>
      <c r="J137" s="13">
        <v>33102</v>
      </c>
      <c r="K137" s="13">
        <v>10080</v>
      </c>
      <c r="L137" s="13">
        <v>19035</v>
      </c>
      <c r="M137" s="13">
        <v>13675</v>
      </c>
      <c r="N137" s="13">
        <v>7900</v>
      </c>
      <c r="O137" s="44">
        <v>7800</v>
      </c>
      <c r="P137" s="13">
        <v>13464</v>
      </c>
      <c r="Q137" s="13">
        <v>8400</v>
      </c>
      <c r="R137" s="13">
        <v>8400</v>
      </c>
      <c r="S137" s="13">
        <v>11800</v>
      </c>
      <c r="T137" s="13">
        <v>17452</v>
      </c>
      <c r="U137" s="13">
        <v>12534</v>
      </c>
      <c r="V137" s="13">
        <v>8542</v>
      </c>
      <c r="W137" s="24">
        <f t="shared" si="4"/>
        <v>313821</v>
      </c>
      <c r="X137" s="25">
        <f t="shared" si="5"/>
        <v>2.3569515989179306E-5</v>
      </c>
      <c r="Y137" s="9"/>
    </row>
    <row r="138" spans="1:25">
      <c r="A138" s="10" t="s">
        <v>484</v>
      </c>
      <c r="B138" s="42" t="s">
        <v>875</v>
      </c>
      <c r="C138" s="43" t="s">
        <v>876</v>
      </c>
      <c r="D138" s="13">
        <v>472264</v>
      </c>
      <c r="E138" s="13">
        <v>415875</v>
      </c>
      <c r="F138" s="13">
        <v>498960</v>
      </c>
      <c r="G138" s="13">
        <v>417899</v>
      </c>
      <c r="H138" s="13">
        <v>536578</v>
      </c>
      <c r="I138" s="13">
        <v>406725</v>
      </c>
      <c r="J138" s="13">
        <v>400461</v>
      </c>
      <c r="K138" s="13">
        <v>478481</v>
      </c>
      <c r="L138" s="13">
        <v>422739</v>
      </c>
      <c r="M138" s="13">
        <v>400539</v>
      </c>
      <c r="N138" s="13">
        <v>447963</v>
      </c>
      <c r="O138" s="44">
        <v>656385</v>
      </c>
      <c r="P138" s="13">
        <v>442549</v>
      </c>
      <c r="Q138" s="13">
        <v>704979</v>
      </c>
      <c r="R138" s="13">
        <v>385603</v>
      </c>
      <c r="S138" s="13">
        <v>405224</v>
      </c>
      <c r="T138" s="13">
        <v>530927</v>
      </c>
      <c r="U138" s="13">
        <v>435437</v>
      </c>
      <c r="V138" s="13">
        <v>435824</v>
      </c>
      <c r="W138" s="24">
        <f t="shared" si="4"/>
        <v>8895412</v>
      </c>
      <c r="X138" s="25">
        <f t="shared" si="5"/>
        <v>6.6808962868749211E-4</v>
      </c>
      <c r="Y138" s="9"/>
    </row>
    <row r="139" spans="1:25">
      <c r="A139" s="10" t="s">
        <v>1028</v>
      </c>
      <c r="B139" s="42" t="s">
        <v>875</v>
      </c>
      <c r="C139" s="43" t="s">
        <v>476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44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11602868</v>
      </c>
      <c r="U139" s="13">
        <v>13391179</v>
      </c>
      <c r="V139" s="13">
        <v>15065517</v>
      </c>
      <c r="W139" s="24">
        <f t="shared" si="4"/>
        <v>40059564</v>
      </c>
      <c r="X139" s="25">
        <f t="shared" si="5"/>
        <v>3.0086722501602879E-3</v>
      </c>
      <c r="Y139" s="9"/>
    </row>
    <row r="140" spans="1:25">
      <c r="A140" s="10" t="s">
        <v>574</v>
      </c>
      <c r="B140" s="42" t="s">
        <v>875</v>
      </c>
      <c r="C140" s="43" t="s">
        <v>13</v>
      </c>
      <c r="D140" s="13">
        <v>499939</v>
      </c>
      <c r="E140" s="13">
        <v>1016479</v>
      </c>
      <c r="F140" s="13">
        <v>519552</v>
      </c>
      <c r="G140" s="13">
        <v>53833</v>
      </c>
      <c r="H140" s="13">
        <v>149004</v>
      </c>
      <c r="I140" s="13">
        <v>767928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44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13">
        <v>0</v>
      </c>
      <c r="W140" s="24">
        <f t="shared" si="4"/>
        <v>3006735</v>
      </c>
      <c r="X140" s="25">
        <f t="shared" si="5"/>
        <v>2.2582073429670111E-4</v>
      </c>
      <c r="Y140" s="9"/>
    </row>
    <row r="141" spans="1:25">
      <c r="A141" s="10" t="s">
        <v>789</v>
      </c>
      <c r="B141" s="42" t="s">
        <v>875</v>
      </c>
      <c r="C141" s="43" t="s">
        <v>61</v>
      </c>
      <c r="D141" s="13">
        <v>169096</v>
      </c>
      <c r="E141" s="13">
        <v>108574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44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24">
        <f t="shared" si="4"/>
        <v>277670</v>
      </c>
      <c r="X141" s="25">
        <f t="shared" si="5"/>
        <v>2.0854396311003461E-5</v>
      </c>
      <c r="Y141" s="9"/>
    </row>
    <row r="142" spans="1:25">
      <c r="A142" s="10" t="s">
        <v>921</v>
      </c>
      <c r="B142" s="42" t="s">
        <v>875</v>
      </c>
      <c r="C142" s="43" t="s">
        <v>50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44">
        <v>0</v>
      </c>
      <c r="P142" s="13">
        <v>1207</v>
      </c>
      <c r="Q142" s="13">
        <v>22970</v>
      </c>
      <c r="R142" s="13">
        <v>335835</v>
      </c>
      <c r="S142" s="13">
        <v>4673579</v>
      </c>
      <c r="T142" s="13">
        <v>732101</v>
      </c>
      <c r="U142" s="13">
        <v>324169</v>
      </c>
      <c r="V142" s="13">
        <v>2825972</v>
      </c>
      <c r="W142" s="24">
        <f t="shared" si="4"/>
        <v>8915833</v>
      </c>
      <c r="X142" s="25">
        <f t="shared" si="5"/>
        <v>6.6962334722772687E-4</v>
      </c>
      <c r="Y142" s="9"/>
    </row>
    <row r="143" spans="1:25">
      <c r="A143" s="10" t="s">
        <v>880</v>
      </c>
      <c r="B143" s="42" t="s">
        <v>875</v>
      </c>
      <c r="C143" s="43" t="s">
        <v>45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17452</v>
      </c>
      <c r="N143" s="13">
        <v>48737</v>
      </c>
      <c r="O143" s="44">
        <v>8148220</v>
      </c>
      <c r="P143" s="13">
        <v>6873339</v>
      </c>
      <c r="Q143" s="13">
        <v>464362</v>
      </c>
      <c r="R143" s="13">
        <v>5109</v>
      </c>
      <c r="S143" s="13">
        <v>0</v>
      </c>
      <c r="T143" s="13">
        <v>0</v>
      </c>
      <c r="U143" s="13">
        <v>0</v>
      </c>
      <c r="V143" s="13">
        <v>0</v>
      </c>
      <c r="W143" s="24">
        <f t="shared" si="4"/>
        <v>15557219</v>
      </c>
      <c r="X143" s="25">
        <f t="shared" si="5"/>
        <v>1.1684244265605683E-3</v>
      </c>
      <c r="Y143" s="9"/>
    </row>
    <row r="144" spans="1:25">
      <c r="A144" s="10" t="s">
        <v>922</v>
      </c>
      <c r="B144" s="42" t="s">
        <v>875</v>
      </c>
      <c r="C144" s="43" t="s">
        <v>45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44">
        <v>0</v>
      </c>
      <c r="P144" s="13">
        <v>12464879</v>
      </c>
      <c r="Q144" s="13">
        <v>32893127</v>
      </c>
      <c r="R144" s="13">
        <v>4531586</v>
      </c>
      <c r="S144" s="13">
        <v>893828</v>
      </c>
      <c r="T144" s="13">
        <v>3983063</v>
      </c>
      <c r="U144" s="13">
        <v>151550</v>
      </c>
      <c r="V144" s="13">
        <v>911305</v>
      </c>
      <c r="W144" s="24">
        <f t="shared" si="4"/>
        <v>55829338</v>
      </c>
      <c r="X144" s="25">
        <f t="shared" si="5"/>
        <v>4.1930606130765489E-3</v>
      </c>
      <c r="Y144" s="9"/>
    </row>
    <row r="145" spans="1:25">
      <c r="A145" s="10" t="s">
        <v>923</v>
      </c>
      <c r="B145" s="42" t="s">
        <v>875</v>
      </c>
      <c r="C145" s="43" t="s">
        <v>57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44">
        <v>0</v>
      </c>
      <c r="P145" s="13">
        <v>1508</v>
      </c>
      <c r="Q145" s="13">
        <v>14416788</v>
      </c>
      <c r="R145" s="13">
        <v>1380935</v>
      </c>
      <c r="S145" s="13">
        <v>0</v>
      </c>
      <c r="T145" s="13">
        <v>0</v>
      </c>
      <c r="U145" s="13">
        <v>0</v>
      </c>
      <c r="V145" s="13">
        <v>0</v>
      </c>
      <c r="W145" s="24">
        <f t="shared" si="4"/>
        <v>15799231</v>
      </c>
      <c r="X145" s="25">
        <f t="shared" si="5"/>
        <v>1.1866007299423471E-3</v>
      </c>
      <c r="Y145" s="9"/>
    </row>
    <row r="146" spans="1:25">
      <c r="A146" s="10" t="s">
        <v>507</v>
      </c>
      <c r="B146" s="42" t="s">
        <v>875</v>
      </c>
      <c r="C146" s="43" t="s">
        <v>19</v>
      </c>
      <c r="D146" s="13">
        <v>90288</v>
      </c>
      <c r="E146" s="13">
        <v>164966</v>
      </c>
      <c r="F146" s="13">
        <v>182104</v>
      </c>
      <c r="G146" s="13">
        <v>186990</v>
      </c>
      <c r="H146" s="13">
        <v>192836</v>
      </c>
      <c r="I146" s="13">
        <v>94450</v>
      </c>
      <c r="J146" s="13">
        <v>81285</v>
      </c>
      <c r="K146" s="13">
        <v>94550</v>
      </c>
      <c r="L146" s="13">
        <v>101455</v>
      </c>
      <c r="M146" s="13">
        <v>92124</v>
      </c>
      <c r="N146" s="13">
        <v>111186</v>
      </c>
      <c r="O146" s="44">
        <v>139120</v>
      </c>
      <c r="P146" s="13">
        <v>186237</v>
      </c>
      <c r="Q146" s="13">
        <v>230454</v>
      </c>
      <c r="R146" s="13">
        <v>178500</v>
      </c>
      <c r="S146" s="13">
        <v>314280</v>
      </c>
      <c r="T146" s="13">
        <v>275820</v>
      </c>
      <c r="U146" s="13">
        <v>376525</v>
      </c>
      <c r="V146" s="13">
        <v>205690</v>
      </c>
      <c r="W146" s="24">
        <f t="shared" si="4"/>
        <v>3298860</v>
      </c>
      <c r="X146" s="25">
        <f t="shared" si="5"/>
        <v>2.477607729121507E-4</v>
      </c>
      <c r="Y146" s="9"/>
    </row>
    <row r="147" spans="1:25">
      <c r="A147" s="10" t="s">
        <v>635</v>
      </c>
      <c r="B147" s="42" t="s">
        <v>875</v>
      </c>
      <c r="C147" s="43" t="s">
        <v>53</v>
      </c>
      <c r="D147" s="13">
        <v>0</v>
      </c>
      <c r="E147" s="13">
        <v>22379</v>
      </c>
      <c r="F147" s="13">
        <v>15275</v>
      </c>
      <c r="G147" s="13">
        <v>20953</v>
      </c>
      <c r="H147" s="13">
        <v>23974</v>
      </c>
      <c r="I147" s="13">
        <v>25505</v>
      </c>
      <c r="J147" s="13">
        <v>19004</v>
      </c>
      <c r="K147" s="13">
        <v>2969311</v>
      </c>
      <c r="L147" s="13">
        <v>192840</v>
      </c>
      <c r="M147" s="13">
        <v>134001</v>
      </c>
      <c r="N147" s="13">
        <v>960610</v>
      </c>
      <c r="O147" s="44">
        <v>895344</v>
      </c>
      <c r="P147" s="13">
        <v>667178</v>
      </c>
      <c r="Q147" s="13">
        <v>21827</v>
      </c>
      <c r="R147" s="13">
        <v>16539</v>
      </c>
      <c r="S147" s="13">
        <v>48513</v>
      </c>
      <c r="T147" s="13">
        <v>17075</v>
      </c>
      <c r="U147" s="13">
        <v>9988</v>
      </c>
      <c r="V147" s="13">
        <v>0</v>
      </c>
      <c r="W147" s="24">
        <f t="shared" si="4"/>
        <v>6060316</v>
      </c>
      <c r="X147" s="25">
        <f t="shared" si="5"/>
        <v>4.5515983589842351E-4</v>
      </c>
      <c r="Y147" s="9"/>
    </row>
    <row r="148" spans="1:25">
      <c r="A148" s="10" t="s">
        <v>610</v>
      </c>
      <c r="B148" s="42" t="s">
        <v>875</v>
      </c>
      <c r="C148" s="43" t="s">
        <v>57</v>
      </c>
      <c r="D148" s="13">
        <v>167169</v>
      </c>
      <c r="E148" s="13">
        <v>49827389</v>
      </c>
      <c r="F148" s="13">
        <v>23161798</v>
      </c>
      <c r="G148" s="13">
        <v>3050734</v>
      </c>
      <c r="H148" s="13">
        <v>0</v>
      </c>
      <c r="I148" s="13">
        <v>74405</v>
      </c>
      <c r="J148" s="13">
        <v>65237</v>
      </c>
      <c r="K148" s="13">
        <v>38087</v>
      </c>
      <c r="L148" s="13">
        <v>13849</v>
      </c>
      <c r="M148" s="13">
        <v>43747</v>
      </c>
      <c r="N148" s="13">
        <v>0</v>
      </c>
      <c r="O148" s="44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24">
        <f t="shared" si="4"/>
        <v>76442415</v>
      </c>
      <c r="X148" s="25">
        <f t="shared" si="5"/>
        <v>5.7412050901436799E-3</v>
      </c>
      <c r="Y148" s="9"/>
    </row>
    <row r="149" spans="1:25">
      <c r="A149" s="10" t="s">
        <v>1029</v>
      </c>
      <c r="B149" s="42" t="s">
        <v>875</v>
      </c>
      <c r="C149" s="43" t="s">
        <v>42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44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26325</v>
      </c>
      <c r="U149" s="13">
        <v>49837</v>
      </c>
      <c r="V149" s="13">
        <v>67550</v>
      </c>
      <c r="W149" s="24">
        <f t="shared" si="4"/>
        <v>143712</v>
      </c>
      <c r="X149" s="25">
        <f t="shared" si="5"/>
        <v>1.0793485081740661E-5</v>
      </c>
      <c r="Y149" s="9"/>
    </row>
    <row r="150" spans="1:25">
      <c r="A150" s="10" t="s">
        <v>1069</v>
      </c>
      <c r="B150" s="42" t="s">
        <v>875</v>
      </c>
      <c r="C150" s="43" t="s">
        <v>55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44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3668263</v>
      </c>
      <c r="V150" s="13">
        <v>88254</v>
      </c>
      <c r="W150" s="24">
        <f t="shared" si="4"/>
        <v>3756517</v>
      </c>
      <c r="X150" s="25">
        <f t="shared" si="5"/>
        <v>2.8213308699903407E-4</v>
      </c>
      <c r="Y150" s="9"/>
    </row>
    <row r="151" spans="1:25">
      <c r="A151" s="10" t="s">
        <v>1030</v>
      </c>
      <c r="B151" s="42" t="s">
        <v>875</v>
      </c>
      <c r="C151" s="43" t="s">
        <v>42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44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11700</v>
      </c>
      <c r="U151" s="13">
        <v>26805</v>
      </c>
      <c r="V151" s="13">
        <v>52280</v>
      </c>
      <c r="W151" s="24">
        <f t="shared" si="4"/>
        <v>90785</v>
      </c>
      <c r="X151" s="25">
        <f t="shared" si="5"/>
        <v>6.8184044696742507E-6</v>
      </c>
      <c r="Y151" s="9"/>
    </row>
    <row r="152" spans="1:25">
      <c r="A152" s="10" t="s">
        <v>1031</v>
      </c>
      <c r="B152" s="42" t="s">
        <v>875</v>
      </c>
      <c r="C152" s="43" t="s">
        <v>55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44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4062405</v>
      </c>
      <c r="U152" s="13">
        <v>4236745</v>
      </c>
      <c r="V152" s="13">
        <v>2075653</v>
      </c>
      <c r="W152" s="24">
        <f t="shared" si="4"/>
        <v>10374803</v>
      </c>
      <c r="X152" s="25">
        <f t="shared" si="5"/>
        <v>7.791992415838501E-4</v>
      </c>
      <c r="Y152" s="9"/>
    </row>
    <row r="153" spans="1:25">
      <c r="A153" s="10" t="s">
        <v>534</v>
      </c>
      <c r="B153" s="42" t="s">
        <v>875</v>
      </c>
      <c r="C153" s="43" t="s">
        <v>52</v>
      </c>
      <c r="D153" s="13">
        <v>165664</v>
      </c>
      <c r="E153" s="13">
        <v>206646</v>
      </c>
      <c r="F153" s="13">
        <v>186709</v>
      </c>
      <c r="G153" s="13">
        <v>308883</v>
      </c>
      <c r="H153" s="13">
        <v>212685</v>
      </c>
      <c r="I153" s="13">
        <v>229311</v>
      </c>
      <c r="J153" s="13">
        <v>187268</v>
      </c>
      <c r="K153" s="13">
        <v>233984</v>
      </c>
      <c r="L153" s="13">
        <v>419542</v>
      </c>
      <c r="M153" s="13">
        <v>217416</v>
      </c>
      <c r="N153" s="13">
        <v>205149</v>
      </c>
      <c r="O153" s="44">
        <v>210509</v>
      </c>
      <c r="P153" s="13">
        <v>221810</v>
      </c>
      <c r="Q153" s="13">
        <v>279323</v>
      </c>
      <c r="R153" s="13">
        <v>194897</v>
      </c>
      <c r="S153" s="13">
        <v>216014</v>
      </c>
      <c r="T153" s="13">
        <v>240720</v>
      </c>
      <c r="U153" s="13">
        <v>352476</v>
      </c>
      <c r="V153" s="13">
        <v>241046</v>
      </c>
      <c r="W153" s="24">
        <f t="shared" si="4"/>
        <v>4530052</v>
      </c>
      <c r="X153" s="25">
        <f t="shared" si="5"/>
        <v>3.4022940799313521E-4</v>
      </c>
      <c r="Y153" s="9"/>
    </row>
    <row r="154" spans="1:25">
      <c r="A154" s="10" t="s">
        <v>965</v>
      </c>
      <c r="B154" s="42" t="s">
        <v>875</v>
      </c>
      <c r="C154" s="43" t="s">
        <v>37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44">
        <v>0</v>
      </c>
      <c r="P154" s="13">
        <v>0</v>
      </c>
      <c r="Q154" s="13">
        <v>0</v>
      </c>
      <c r="R154" s="13">
        <v>4754468</v>
      </c>
      <c r="S154" s="13">
        <v>13168</v>
      </c>
      <c r="T154" s="13">
        <v>2903225</v>
      </c>
      <c r="U154" s="13">
        <v>2703106</v>
      </c>
      <c r="V154" s="13">
        <v>15481</v>
      </c>
      <c r="W154" s="24">
        <f t="shared" si="4"/>
        <v>10389448</v>
      </c>
      <c r="X154" s="25">
        <f t="shared" si="5"/>
        <v>7.8029915383211114E-4</v>
      </c>
      <c r="Y154" s="9"/>
    </row>
    <row r="155" spans="1:25">
      <c r="A155" s="10" t="s">
        <v>500</v>
      </c>
      <c r="B155" s="42" t="s">
        <v>875</v>
      </c>
      <c r="C155" s="43" t="s">
        <v>11</v>
      </c>
      <c r="D155" s="13">
        <v>118097</v>
      </c>
      <c r="E155" s="13">
        <v>237176</v>
      </c>
      <c r="F155" s="13">
        <v>1634091</v>
      </c>
      <c r="G155" s="13">
        <v>308921</v>
      </c>
      <c r="H155" s="13">
        <v>320634</v>
      </c>
      <c r="I155" s="13">
        <v>278734</v>
      </c>
      <c r="J155" s="13">
        <v>272743</v>
      </c>
      <c r="K155" s="13">
        <v>243785</v>
      </c>
      <c r="L155" s="13">
        <v>244749</v>
      </c>
      <c r="M155" s="13">
        <v>256899</v>
      </c>
      <c r="N155" s="13">
        <v>220141</v>
      </c>
      <c r="O155" s="44">
        <v>224717</v>
      </c>
      <c r="P155" s="13">
        <v>180706</v>
      </c>
      <c r="Q155" s="13">
        <v>234590</v>
      </c>
      <c r="R155" s="13">
        <v>201745</v>
      </c>
      <c r="S155" s="13">
        <v>99962</v>
      </c>
      <c r="T155" s="13">
        <v>142593</v>
      </c>
      <c r="U155" s="13">
        <v>0</v>
      </c>
      <c r="V155" s="13">
        <v>0</v>
      </c>
      <c r="W155" s="24">
        <f t="shared" si="4"/>
        <v>5220283</v>
      </c>
      <c r="X155" s="25">
        <f t="shared" si="5"/>
        <v>3.9206918477903299E-4</v>
      </c>
      <c r="Y155" s="9"/>
    </row>
    <row r="156" spans="1:25">
      <c r="A156" s="10" t="s">
        <v>485</v>
      </c>
      <c r="B156" s="42" t="s">
        <v>875</v>
      </c>
      <c r="C156" s="43" t="s">
        <v>876</v>
      </c>
      <c r="D156" s="13">
        <v>12237626</v>
      </c>
      <c r="E156" s="13">
        <v>6506877</v>
      </c>
      <c r="F156" s="13">
        <v>5694517</v>
      </c>
      <c r="G156" s="13">
        <v>7828730</v>
      </c>
      <c r="H156" s="13">
        <v>8767219</v>
      </c>
      <c r="I156" s="13">
        <v>7676963</v>
      </c>
      <c r="J156" s="13">
        <v>8755197</v>
      </c>
      <c r="K156" s="13">
        <v>5745952</v>
      </c>
      <c r="L156" s="13">
        <v>4946873</v>
      </c>
      <c r="M156" s="13">
        <v>5011179</v>
      </c>
      <c r="N156" s="13">
        <v>618766</v>
      </c>
      <c r="O156" s="44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13">
        <v>0</v>
      </c>
      <c r="W156" s="24">
        <f t="shared" si="4"/>
        <v>73789899</v>
      </c>
      <c r="X156" s="25">
        <f t="shared" si="5"/>
        <v>5.5419879623110815E-3</v>
      </c>
      <c r="Y156" s="9"/>
    </row>
    <row r="157" spans="1:25">
      <c r="A157" s="10" t="s">
        <v>611</v>
      </c>
      <c r="B157" s="42" t="s">
        <v>875</v>
      </c>
      <c r="C157" s="43" t="s">
        <v>45</v>
      </c>
      <c r="D157" s="13">
        <v>10904769</v>
      </c>
      <c r="E157" s="13">
        <v>17217364</v>
      </c>
      <c r="F157" s="13">
        <v>5292919</v>
      </c>
      <c r="G157" s="13">
        <v>11177791</v>
      </c>
      <c r="H157" s="13">
        <v>0</v>
      </c>
      <c r="I157" s="13">
        <v>259347</v>
      </c>
      <c r="J157" s="13">
        <v>498572</v>
      </c>
      <c r="K157" s="13">
        <v>344049</v>
      </c>
      <c r="L157" s="13">
        <v>9919027</v>
      </c>
      <c r="M157" s="13">
        <v>666286</v>
      </c>
      <c r="N157" s="13">
        <v>0</v>
      </c>
      <c r="O157" s="44">
        <v>562378</v>
      </c>
      <c r="P157" s="13">
        <v>835688</v>
      </c>
      <c r="Q157" s="13">
        <v>1194968</v>
      </c>
      <c r="R157" s="13">
        <v>8283404</v>
      </c>
      <c r="S157" s="13">
        <v>1247639</v>
      </c>
      <c r="T157" s="13">
        <v>1462459</v>
      </c>
      <c r="U157" s="13">
        <v>1125550</v>
      </c>
      <c r="V157" s="13">
        <v>803191</v>
      </c>
      <c r="W157" s="24">
        <f t="shared" si="4"/>
        <v>71795401</v>
      </c>
      <c r="X157" s="25">
        <f t="shared" si="5"/>
        <v>5.3921912549480108E-3</v>
      </c>
      <c r="Y157" s="9"/>
    </row>
    <row r="158" spans="1:25">
      <c r="A158" s="10" t="s">
        <v>527</v>
      </c>
      <c r="B158" s="42" t="s">
        <v>875</v>
      </c>
      <c r="C158" s="43" t="s">
        <v>37</v>
      </c>
      <c r="D158" s="13">
        <v>0</v>
      </c>
      <c r="E158" s="13">
        <v>0</v>
      </c>
      <c r="F158" s="13">
        <v>0</v>
      </c>
      <c r="G158" s="13">
        <v>56154</v>
      </c>
      <c r="H158" s="13">
        <v>61353</v>
      </c>
      <c r="I158" s="13">
        <v>54757</v>
      </c>
      <c r="J158" s="13">
        <v>66902</v>
      </c>
      <c r="K158" s="13">
        <v>55622</v>
      </c>
      <c r="L158" s="13">
        <v>63548</v>
      </c>
      <c r="M158" s="13">
        <v>61616</v>
      </c>
      <c r="N158" s="13">
        <v>53532</v>
      </c>
      <c r="O158" s="44">
        <v>72545</v>
      </c>
      <c r="P158" s="13">
        <v>88311</v>
      </c>
      <c r="Q158" s="13">
        <v>92646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24">
        <f t="shared" si="4"/>
        <v>726986</v>
      </c>
      <c r="X158" s="25">
        <f t="shared" si="5"/>
        <v>5.4600259864411577E-5</v>
      </c>
      <c r="Y158" s="9"/>
    </row>
    <row r="159" spans="1:25">
      <c r="A159" s="10" t="s">
        <v>781</v>
      </c>
      <c r="B159" s="42" t="s">
        <v>875</v>
      </c>
      <c r="C159" s="43" t="s">
        <v>37</v>
      </c>
      <c r="D159" s="13">
        <v>68209</v>
      </c>
      <c r="E159" s="13">
        <v>55279</v>
      </c>
      <c r="F159" s="13">
        <v>73388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44">
        <v>0</v>
      </c>
      <c r="P159" s="13">
        <v>0</v>
      </c>
      <c r="Q159" s="13">
        <v>0</v>
      </c>
      <c r="R159" s="13">
        <v>86318</v>
      </c>
      <c r="S159" s="13">
        <v>126369</v>
      </c>
      <c r="T159" s="13">
        <v>43006</v>
      </c>
      <c r="U159" s="13">
        <v>95897</v>
      </c>
      <c r="V159" s="13">
        <v>59001</v>
      </c>
      <c r="W159" s="24">
        <f t="shared" si="4"/>
        <v>607467</v>
      </c>
      <c r="X159" s="25">
        <f t="shared" si="5"/>
        <v>4.5623789260115746E-5</v>
      </c>
      <c r="Y159" s="9"/>
    </row>
    <row r="160" spans="1:25">
      <c r="A160" s="10" t="s">
        <v>924</v>
      </c>
      <c r="B160" s="42" t="s">
        <v>875</v>
      </c>
      <c r="C160" s="43" t="s">
        <v>47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44">
        <v>0</v>
      </c>
      <c r="P160" s="13">
        <v>3115</v>
      </c>
      <c r="Q160" s="13">
        <v>19355</v>
      </c>
      <c r="R160" s="13">
        <v>3708982</v>
      </c>
      <c r="S160" s="13">
        <v>159573</v>
      </c>
      <c r="T160" s="13">
        <v>2267019</v>
      </c>
      <c r="U160" s="13">
        <v>8532645</v>
      </c>
      <c r="V160" s="13">
        <v>5015960</v>
      </c>
      <c r="W160" s="24">
        <f t="shared" si="4"/>
        <v>19706649</v>
      </c>
      <c r="X160" s="25">
        <f t="shared" si="5"/>
        <v>1.4800672316340982E-3</v>
      </c>
      <c r="Y160" s="9"/>
    </row>
    <row r="161" spans="1:25">
      <c r="A161" s="10" t="s">
        <v>800</v>
      </c>
      <c r="B161" s="42" t="s">
        <v>875</v>
      </c>
      <c r="C161" s="43" t="s">
        <v>50</v>
      </c>
      <c r="D161" s="13">
        <v>298258</v>
      </c>
      <c r="E161" s="13">
        <v>318770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44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24">
        <f t="shared" si="4"/>
        <v>617028</v>
      </c>
      <c r="X161" s="25">
        <f t="shared" si="5"/>
        <v>4.6341867853876344E-5</v>
      </c>
      <c r="Y161" s="9"/>
    </row>
    <row r="162" spans="1:25">
      <c r="A162" s="10" t="s">
        <v>535</v>
      </c>
      <c r="B162" s="42" t="s">
        <v>875</v>
      </c>
      <c r="C162" s="43" t="s">
        <v>52</v>
      </c>
      <c r="D162" s="13">
        <v>171065</v>
      </c>
      <c r="E162" s="13">
        <v>198075</v>
      </c>
      <c r="F162" s="13">
        <v>136539</v>
      </c>
      <c r="G162" s="13">
        <v>215214</v>
      </c>
      <c r="H162" s="13">
        <v>176476</v>
      </c>
      <c r="I162" s="13">
        <v>160033</v>
      </c>
      <c r="J162" s="13">
        <v>170072</v>
      </c>
      <c r="K162" s="13">
        <v>191499</v>
      </c>
      <c r="L162" s="13">
        <v>200104</v>
      </c>
      <c r="M162" s="13">
        <v>177596</v>
      </c>
      <c r="N162" s="13">
        <v>184444</v>
      </c>
      <c r="O162" s="44">
        <v>167749</v>
      </c>
      <c r="P162" s="13">
        <v>196797</v>
      </c>
      <c r="Q162" s="13">
        <v>188290</v>
      </c>
      <c r="R162" s="13">
        <v>169885</v>
      </c>
      <c r="S162" s="13">
        <v>373982</v>
      </c>
      <c r="T162" s="13">
        <v>189646</v>
      </c>
      <c r="U162" s="13">
        <v>221984</v>
      </c>
      <c r="V162" s="13">
        <v>211639</v>
      </c>
      <c r="W162" s="24">
        <f t="shared" ref="W162:W234" si="6">SUM(D162:V162)</f>
        <v>3701089</v>
      </c>
      <c r="X162" s="25">
        <f t="shared" si="5"/>
        <v>2.7797016886338275E-4</v>
      </c>
      <c r="Y162" s="9"/>
    </row>
    <row r="163" spans="1:25">
      <c r="A163" s="10" t="s">
        <v>751</v>
      </c>
      <c r="B163" s="42" t="s">
        <v>879</v>
      </c>
      <c r="C163" s="43" t="s">
        <v>66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526620</v>
      </c>
      <c r="J163" s="13">
        <v>10126</v>
      </c>
      <c r="K163" s="13">
        <v>2897</v>
      </c>
      <c r="L163" s="13">
        <v>1218</v>
      </c>
      <c r="M163" s="13">
        <v>1327</v>
      </c>
      <c r="N163" s="13">
        <v>1316</v>
      </c>
      <c r="O163" s="44">
        <v>1193</v>
      </c>
      <c r="P163" s="13">
        <v>1196</v>
      </c>
      <c r="Q163" s="13">
        <v>1292</v>
      </c>
      <c r="R163" s="13">
        <v>1279</v>
      </c>
      <c r="S163" s="13">
        <v>1342</v>
      </c>
      <c r="T163" s="13">
        <v>0</v>
      </c>
      <c r="U163" s="13">
        <v>0</v>
      </c>
      <c r="V163" s="13">
        <v>0</v>
      </c>
      <c r="W163" s="24">
        <f t="shared" si="6"/>
        <v>549806</v>
      </c>
      <c r="X163" s="25">
        <f t="shared" si="5"/>
        <v>4.1293161732155323E-5</v>
      </c>
      <c r="Y163" s="9"/>
    </row>
    <row r="164" spans="1:25">
      <c r="A164" s="10" t="s">
        <v>787</v>
      </c>
      <c r="B164" s="42" t="s">
        <v>875</v>
      </c>
      <c r="C164" s="43" t="s">
        <v>54</v>
      </c>
      <c r="D164" s="13">
        <v>142519</v>
      </c>
      <c r="E164" s="13">
        <v>59378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44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13">
        <v>0</v>
      </c>
      <c r="W164" s="24">
        <f t="shared" si="6"/>
        <v>201897</v>
      </c>
      <c r="X164" s="25">
        <f t="shared" si="5"/>
        <v>1.5163467612643302E-5</v>
      </c>
      <c r="Y164" s="9"/>
    </row>
    <row r="165" spans="1:25">
      <c r="A165" s="10" t="s">
        <v>676</v>
      </c>
      <c r="B165" s="42" t="s">
        <v>875</v>
      </c>
      <c r="C165" s="43" t="s">
        <v>30</v>
      </c>
      <c r="D165" s="13">
        <v>0</v>
      </c>
      <c r="E165" s="13">
        <v>0</v>
      </c>
      <c r="F165" s="13">
        <v>0</v>
      </c>
      <c r="G165" s="13">
        <v>24373</v>
      </c>
      <c r="H165" s="13">
        <v>39227</v>
      </c>
      <c r="I165" s="13">
        <v>23292</v>
      </c>
      <c r="J165" s="13">
        <v>25940</v>
      </c>
      <c r="K165" s="13">
        <v>38102</v>
      </c>
      <c r="L165" s="13">
        <v>21300</v>
      </c>
      <c r="M165" s="13">
        <v>52800</v>
      </c>
      <c r="N165" s="13">
        <v>21300</v>
      </c>
      <c r="O165" s="44">
        <v>39173</v>
      </c>
      <c r="P165" s="13">
        <v>39513</v>
      </c>
      <c r="Q165" s="13">
        <v>49056</v>
      </c>
      <c r="R165" s="13">
        <v>56961</v>
      </c>
      <c r="S165" s="13">
        <v>52077</v>
      </c>
      <c r="T165" s="13">
        <v>52241</v>
      </c>
      <c r="U165" s="13">
        <v>0</v>
      </c>
      <c r="V165" s="13">
        <v>0</v>
      </c>
      <c r="W165" s="24">
        <f t="shared" si="6"/>
        <v>535355</v>
      </c>
      <c r="X165" s="25">
        <f t="shared" si="5"/>
        <v>4.0207819847578989E-5</v>
      </c>
      <c r="Y165" s="9"/>
    </row>
    <row r="166" spans="1:25">
      <c r="A166" s="10" t="s">
        <v>999</v>
      </c>
      <c r="B166" s="42" t="s">
        <v>875</v>
      </c>
      <c r="C166" s="43" t="s">
        <v>55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44">
        <v>0</v>
      </c>
      <c r="P166" s="13">
        <v>0</v>
      </c>
      <c r="Q166" s="13">
        <v>0</v>
      </c>
      <c r="R166" s="13">
        <v>0</v>
      </c>
      <c r="S166" s="13">
        <v>783122</v>
      </c>
      <c r="T166" s="13">
        <v>4470277</v>
      </c>
      <c r="U166" s="13">
        <v>9597005</v>
      </c>
      <c r="V166" s="13">
        <v>4670368</v>
      </c>
      <c r="W166" s="24">
        <f t="shared" si="6"/>
        <v>19520772</v>
      </c>
      <c r="X166" s="25">
        <f t="shared" si="5"/>
        <v>1.4661069455999555E-3</v>
      </c>
      <c r="Y166" s="9"/>
    </row>
    <row r="167" spans="1:25">
      <c r="A167" s="10" t="s">
        <v>1000</v>
      </c>
      <c r="B167" s="42" t="s">
        <v>875</v>
      </c>
      <c r="C167" s="43" t="s">
        <v>51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44">
        <v>0</v>
      </c>
      <c r="P167" s="13">
        <v>0</v>
      </c>
      <c r="Q167" s="13">
        <v>0</v>
      </c>
      <c r="R167" s="13">
        <v>0</v>
      </c>
      <c r="S167" s="13">
        <v>11652</v>
      </c>
      <c r="T167" s="13">
        <v>10023097</v>
      </c>
      <c r="U167" s="13">
        <v>22326905</v>
      </c>
      <c r="V167" s="13">
        <v>19296770</v>
      </c>
      <c r="W167" s="24">
        <f t="shared" si="6"/>
        <v>51658424</v>
      </c>
      <c r="X167" s="25">
        <f t="shared" si="5"/>
        <v>3.8798042528823879E-3</v>
      </c>
      <c r="Y167" s="9"/>
    </row>
    <row r="168" spans="1:25">
      <c r="A168" s="10" t="s">
        <v>1032</v>
      </c>
      <c r="B168" s="42" t="s">
        <v>875</v>
      </c>
      <c r="C168" s="43" t="s">
        <v>57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44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19281</v>
      </c>
      <c r="U168" s="13">
        <v>7111991</v>
      </c>
      <c r="V168" s="13">
        <v>1879516</v>
      </c>
      <c r="W168" s="24">
        <f t="shared" si="6"/>
        <v>9010788</v>
      </c>
      <c r="X168" s="25">
        <f t="shared" si="5"/>
        <v>6.7675493941165502E-4</v>
      </c>
      <c r="Y168" s="9"/>
    </row>
    <row r="169" spans="1:25">
      <c r="A169" s="10" t="s">
        <v>1033</v>
      </c>
      <c r="B169" s="42" t="s">
        <v>875</v>
      </c>
      <c r="C169" s="43" t="s">
        <v>14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44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4940522</v>
      </c>
      <c r="U169" s="13">
        <v>7722</v>
      </c>
      <c r="V169" s="13">
        <v>0</v>
      </c>
      <c r="W169" s="24">
        <f t="shared" si="6"/>
        <v>4948244</v>
      </c>
      <c r="X169" s="25">
        <f t="shared" si="5"/>
        <v>3.7163770453972346E-4</v>
      </c>
      <c r="Y169" s="9"/>
    </row>
    <row r="170" spans="1:25">
      <c r="A170" s="10" t="s">
        <v>694</v>
      </c>
      <c r="B170" s="42" t="s">
        <v>875</v>
      </c>
      <c r="C170" s="43" t="s">
        <v>45</v>
      </c>
      <c r="D170" s="13">
        <v>0</v>
      </c>
      <c r="E170" s="13">
        <v>0</v>
      </c>
      <c r="F170" s="13">
        <v>8727574</v>
      </c>
      <c r="G170" s="13">
        <v>807770</v>
      </c>
      <c r="H170" s="13">
        <v>8739</v>
      </c>
      <c r="I170" s="13">
        <v>14535</v>
      </c>
      <c r="J170" s="13">
        <v>21268</v>
      </c>
      <c r="K170" s="13">
        <v>0</v>
      </c>
      <c r="L170" s="13">
        <v>0</v>
      </c>
      <c r="M170" s="13">
        <v>35668</v>
      </c>
      <c r="N170" s="13">
        <v>0</v>
      </c>
      <c r="O170" s="44">
        <v>57432</v>
      </c>
      <c r="P170" s="13">
        <v>49592</v>
      </c>
      <c r="Q170" s="13">
        <v>50518</v>
      </c>
      <c r="R170" s="13">
        <v>0</v>
      </c>
      <c r="S170" s="13">
        <v>0</v>
      </c>
      <c r="T170" s="13">
        <v>10979</v>
      </c>
      <c r="U170" s="13">
        <v>14396</v>
      </c>
      <c r="V170" s="13">
        <v>0</v>
      </c>
      <c r="W170" s="24">
        <f t="shared" si="6"/>
        <v>9798471</v>
      </c>
      <c r="X170" s="25">
        <f t="shared" si="5"/>
        <v>7.3591384548519611E-4</v>
      </c>
      <c r="Y170" s="9"/>
    </row>
    <row r="171" spans="1:25">
      <c r="A171" s="10" t="s">
        <v>848</v>
      </c>
      <c r="B171" s="42" t="s">
        <v>875</v>
      </c>
      <c r="C171" s="43" t="s">
        <v>30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7725</v>
      </c>
      <c r="M171" s="13">
        <v>22198</v>
      </c>
      <c r="N171" s="13">
        <v>36695</v>
      </c>
      <c r="O171" s="44">
        <v>31520</v>
      </c>
      <c r="P171" s="13">
        <v>31520</v>
      </c>
      <c r="Q171" s="13">
        <v>33410</v>
      </c>
      <c r="R171" s="13">
        <v>38900</v>
      </c>
      <c r="S171" s="13">
        <v>32439</v>
      </c>
      <c r="T171" s="13">
        <v>28550</v>
      </c>
      <c r="U171" s="13">
        <v>12350</v>
      </c>
      <c r="V171" s="13">
        <v>23600</v>
      </c>
      <c r="W171" s="24">
        <f t="shared" si="6"/>
        <v>298907</v>
      </c>
      <c r="X171" s="25">
        <f t="shared" si="5"/>
        <v>2.2449400504675016E-5</v>
      </c>
      <c r="Y171" s="9"/>
    </row>
    <row r="172" spans="1:25">
      <c r="A172" s="10" t="s">
        <v>722</v>
      </c>
      <c r="B172" s="42" t="s">
        <v>875</v>
      </c>
      <c r="C172" s="43" t="s">
        <v>51</v>
      </c>
      <c r="D172" s="13">
        <v>0</v>
      </c>
      <c r="E172" s="13">
        <v>0</v>
      </c>
      <c r="F172" s="13">
        <v>0</v>
      </c>
      <c r="G172" s="13">
        <v>0</v>
      </c>
      <c r="H172" s="13">
        <v>303</v>
      </c>
      <c r="I172" s="13">
        <v>0</v>
      </c>
      <c r="J172" s="13">
        <v>0</v>
      </c>
      <c r="K172" s="13">
        <v>0</v>
      </c>
      <c r="L172" s="13">
        <v>0</v>
      </c>
      <c r="M172" s="13">
        <v>139</v>
      </c>
      <c r="N172" s="13">
        <v>0</v>
      </c>
      <c r="O172" s="44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24">
        <f t="shared" si="6"/>
        <v>442</v>
      </c>
      <c r="X172" s="25">
        <f t="shared" si="5"/>
        <v>3.3196395611565999E-8</v>
      </c>
      <c r="Y172" s="9"/>
    </row>
    <row r="173" spans="1:25">
      <c r="A173" s="10" t="s">
        <v>1034</v>
      </c>
      <c r="B173" s="42" t="s">
        <v>875</v>
      </c>
      <c r="C173" s="43" t="s">
        <v>57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44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1500</v>
      </c>
      <c r="U173" s="13">
        <v>9000</v>
      </c>
      <c r="V173" s="13">
        <v>14397</v>
      </c>
      <c r="W173" s="24">
        <f t="shared" si="6"/>
        <v>24897</v>
      </c>
      <c r="X173" s="25">
        <f t="shared" si="5"/>
        <v>1.8698883745275082E-6</v>
      </c>
      <c r="Y173" s="9"/>
    </row>
    <row r="174" spans="1:25">
      <c r="A174" s="10" t="s">
        <v>1001</v>
      </c>
      <c r="B174" s="42" t="s">
        <v>875</v>
      </c>
      <c r="C174" s="43" t="s">
        <v>37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44">
        <v>0</v>
      </c>
      <c r="P174" s="13">
        <v>0</v>
      </c>
      <c r="Q174" s="13">
        <v>0</v>
      </c>
      <c r="R174" s="13">
        <v>0</v>
      </c>
      <c r="S174" s="13">
        <v>2813318</v>
      </c>
      <c r="T174" s="13">
        <v>1507309</v>
      </c>
      <c r="U174" s="13">
        <v>151132</v>
      </c>
      <c r="V174" s="13">
        <v>1073449</v>
      </c>
      <c r="W174" s="24">
        <f t="shared" si="6"/>
        <v>5545208</v>
      </c>
      <c r="X174" s="25">
        <f t="shared" si="5"/>
        <v>4.1647266632674354E-4</v>
      </c>
      <c r="Y174" s="9"/>
    </row>
    <row r="175" spans="1:25">
      <c r="A175" s="10" t="s">
        <v>858</v>
      </c>
      <c r="B175" s="42" t="s">
        <v>875</v>
      </c>
      <c r="C175" s="43" t="s">
        <v>53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3825</v>
      </c>
      <c r="N175" s="13">
        <v>0</v>
      </c>
      <c r="O175" s="44">
        <v>24628</v>
      </c>
      <c r="P175" s="13">
        <v>24600</v>
      </c>
      <c r="Q175" s="13">
        <v>30698</v>
      </c>
      <c r="R175" s="13">
        <v>55405</v>
      </c>
      <c r="S175" s="13">
        <v>95664</v>
      </c>
      <c r="T175" s="13">
        <v>64509</v>
      </c>
      <c r="U175" s="13">
        <v>0</v>
      </c>
      <c r="V175" s="13">
        <v>0</v>
      </c>
      <c r="W175" s="24">
        <f t="shared" si="6"/>
        <v>299329</v>
      </c>
      <c r="X175" s="25">
        <f t="shared" si="5"/>
        <v>2.2481094800937642E-5</v>
      </c>
      <c r="Y175" s="9"/>
    </row>
    <row r="176" spans="1:25">
      <c r="A176" s="10" t="s">
        <v>1035</v>
      </c>
      <c r="B176" s="42" t="s">
        <v>875</v>
      </c>
      <c r="C176" s="43" t="s">
        <v>45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44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2848417</v>
      </c>
      <c r="U176" s="13">
        <v>0</v>
      </c>
      <c r="V176" s="13">
        <v>0</v>
      </c>
      <c r="W176" s="24">
        <f t="shared" si="6"/>
        <v>2848417</v>
      </c>
      <c r="X176" s="25">
        <f t="shared" si="5"/>
        <v>2.1393026606042982E-4</v>
      </c>
      <c r="Y176" s="9"/>
    </row>
    <row r="177" spans="1:25">
      <c r="A177" s="10" t="s">
        <v>717</v>
      </c>
      <c r="B177" s="42" t="s">
        <v>875</v>
      </c>
      <c r="C177" s="43" t="s">
        <v>876</v>
      </c>
      <c r="D177" s="13">
        <v>0</v>
      </c>
      <c r="E177" s="13">
        <v>0</v>
      </c>
      <c r="F177" s="13">
        <v>0</v>
      </c>
      <c r="G177" s="13">
        <v>0</v>
      </c>
      <c r="H177" s="13">
        <v>2972675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44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24">
        <f t="shared" si="6"/>
        <v>2972675</v>
      </c>
      <c r="X177" s="25">
        <f t="shared" si="5"/>
        <v>2.232626591054569E-4</v>
      </c>
      <c r="Y177" s="9"/>
    </row>
    <row r="178" spans="1:25">
      <c r="A178" s="10" t="s">
        <v>966</v>
      </c>
      <c r="B178" s="42" t="s">
        <v>875</v>
      </c>
      <c r="C178" s="43" t="s">
        <v>42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44">
        <v>0</v>
      </c>
      <c r="P178" s="13">
        <v>0</v>
      </c>
      <c r="Q178" s="13">
        <v>0</v>
      </c>
      <c r="R178" s="13">
        <v>5879273</v>
      </c>
      <c r="S178" s="13">
        <v>3000727</v>
      </c>
      <c r="T178" s="13">
        <v>75</v>
      </c>
      <c r="U178" s="13">
        <v>0</v>
      </c>
      <c r="V178" s="13">
        <v>576099</v>
      </c>
      <c r="W178" s="24">
        <f t="shared" si="6"/>
        <v>9456174</v>
      </c>
      <c r="X178" s="25">
        <f t="shared" si="5"/>
        <v>7.1020564044299659E-4</v>
      </c>
      <c r="Y178" s="9"/>
    </row>
    <row r="179" spans="1:25">
      <c r="A179" s="10" t="s">
        <v>557</v>
      </c>
      <c r="B179" s="42" t="s">
        <v>875</v>
      </c>
      <c r="C179" s="43" t="s">
        <v>50</v>
      </c>
      <c r="D179" s="13">
        <v>0</v>
      </c>
      <c r="E179" s="13">
        <v>241488</v>
      </c>
      <c r="F179" s="13">
        <v>176994</v>
      </c>
      <c r="G179" s="13">
        <v>227266</v>
      </c>
      <c r="H179" s="13">
        <v>245085</v>
      </c>
      <c r="I179" s="13">
        <v>250360</v>
      </c>
      <c r="J179" s="13">
        <v>186209</v>
      </c>
      <c r="K179" s="13">
        <v>225791</v>
      </c>
      <c r="L179" s="13">
        <v>199127</v>
      </c>
      <c r="M179" s="13">
        <v>260937</v>
      </c>
      <c r="N179" s="13">
        <v>268135</v>
      </c>
      <c r="O179" s="44">
        <v>236666</v>
      </c>
      <c r="P179" s="13">
        <v>210076</v>
      </c>
      <c r="Q179" s="13">
        <v>221460</v>
      </c>
      <c r="R179" s="13">
        <v>226344</v>
      </c>
      <c r="S179" s="13">
        <v>396592</v>
      </c>
      <c r="T179" s="13">
        <v>313781</v>
      </c>
      <c r="U179" s="13">
        <v>283804</v>
      </c>
      <c r="V179" s="13">
        <v>305046</v>
      </c>
      <c r="W179" s="24">
        <f t="shared" si="6"/>
        <v>4475161</v>
      </c>
      <c r="X179" s="25">
        <f t="shared" si="5"/>
        <v>3.3610682122500296E-4</v>
      </c>
      <c r="Y179" s="9"/>
    </row>
    <row r="180" spans="1:25">
      <c r="A180" s="10" t="s">
        <v>842</v>
      </c>
      <c r="B180" s="42" t="s">
        <v>875</v>
      </c>
      <c r="C180" s="43" t="s">
        <v>38</v>
      </c>
      <c r="D180" s="13">
        <v>0</v>
      </c>
      <c r="E180" s="13">
        <v>0</v>
      </c>
      <c r="F180" s="13">
        <v>102620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44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13278180</v>
      </c>
      <c r="V180" s="13">
        <v>1958141</v>
      </c>
      <c r="W180" s="24">
        <f t="shared" si="6"/>
        <v>15338941</v>
      </c>
      <c r="X180" s="25">
        <f t="shared" si="5"/>
        <v>1.152030664476176E-3</v>
      </c>
      <c r="Y180" s="9"/>
    </row>
    <row r="181" spans="1:25">
      <c r="A181" s="10" t="s">
        <v>519</v>
      </c>
      <c r="B181" s="42" t="s">
        <v>875</v>
      </c>
      <c r="C181" s="43" t="s">
        <v>32</v>
      </c>
      <c r="D181" s="13">
        <v>0</v>
      </c>
      <c r="E181" s="13">
        <v>0</v>
      </c>
      <c r="F181" s="13">
        <v>443063</v>
      </c>
      <c r="G181" s="13">
        <v>455811</v>
      </c>
      <c r="H181" s="13">
        <v>545725</v>
      </c>
      <c r="I181" s="13">
        <v>549644</v>
      </c>
      <c r="J181" s="13">
        <v>525178</v>
      </c>
      <c r="K181" s="13">
        <v>585888</v>
      </c>
      <c r="L181" s="13">
        <v>708189</v>
      </c>
      <c r="M181" s="13">
        <v>704364</v>
      </c>
      <c r="N181" s="13">
        <v>617927</v>
      </c>
      <c r="O181" s="44">
        <v>605785</v>
      </c>
      <c r="P181" s="13">
        <v>555073</v>
      </c>
      <c r="Q181" s="13">
        <v>506659</v>
      </c>
      <c r="R181" s="13">
        <v>426455</v>
      </c>
      <c r="S181" s="13">
        <v>424722</v>
      </c>
      <c r="T181" s="13">
        <v>532233</v>
      </c>
      <c r="U181" s="13">
        <v>0</v>
      </c>
      <c r="V181" s="13">
        <v>0</v>
      </c>
      <c r="W181" s="24">
        <f t="shared" si="6"/>
        <v>8186716</v>
      </c>
      <c r="X181" s="25">
        <f t="shared" si="5"/>
        <v>6.1486303867768584E-4</v>
      </c>
      <c r="Y181" s="9"/>
    </row>
    <row r="182" spans="1:25">
      <c r="A182" s="10" t="s">
        <v>501</v>
      </c>
      <c r="B182" s="42" t="s">
        <v>875</v>
      </c>
      <c r="C182" s="43" t="s">
        <v>14</v>
      </c>
      <c r="D182" s="13">
        <v>152598</v>
      </c>
      <c r="E182" s="13">
        <v>553769</v>
      </c>
      <c r="F182" s="13">
        <v>5547427</v>
      </c>
      <c r="G182" s="13">
        <v>4352947</v>
      </c>
      <c r="H182" s="13">
        <v>2461173</v>
      </c>
      <c r="I182" s="13">
        <v>2069911</v>
      </c>
      <c r="J182" s="13">
        <v>0</v>
      </c>
      <c r="K182" s="13">
        <v>1906967</v>
      </c>
      <c r="L182" s="13">
        <v>2027647</v>
      </c>
      <c r="M182" s="13">
        <v>2073970</v>
      </c>
      <c r="N182" s="13">
        <v>2596440</v>
      </c>
      <c r="O182" s="44">
        <v>2558437</v>
      </c>
      <c r="P182" s="13">
        <v>2729090</v>
      </c>
      <c r="Q182" s="13">
        <v>2712214</v>
      </c>
      <c r="R182" s="13">
        <v>2678506</v>
      </c>
      <c r="S182" s="13">
        <v>1846259</v>
      </c>
      <c r="T182" s="13">
        <v>1995274</v>
      </c>
      <c r="U182" s="13">
        <v>1664100</v>
      </c>
      <c r="V182" s="13">
        <v>2178012</v>
      </c>
      <c r="W182" s="24">
        <f t="shared" si="6"/>
        <v>42104741</v>
      </c>
      <c r="X182" s="25">
        <f t="shared" si="5"/>
        <v>3.1622752021686039E-3</v>
      </c>
      <c r="Y182" s="9"/>
    </row>
    <row r="183" spans="1:25">
      <c r="A183" s="10" t="s">
        <v>593</v>
      </c>
      <c r="B183" s="42" t="s">
        <v>875</v>
      </c>
      <c r="C183" s="43" t="s">
        <v>14</v>
      </c>
      <c r="D183" s="13">
        <v>1728</v>
      </c>
      <c r="E183" s="13">
        <v>55514</v>
      </c>
      <c r="F183" s="13">
        <v>20946177</v>
      </c>
      <c r="G183" s="13">
        <v>8484412</v>
      </c>
      <c r="H183" s="13">
        <v>4187204</v>
      </c>
      <c r="I183" s="13">
        <v>1734198</v>
      </c>
      <c r="J183" s="13">
        <v>1017539</v>
      </c>
      <c r="K183" s="13">
        <v>972991</v>
      </c>
      <c r="L183" s="13">
        <v>1224452</v>
      </c>
      <c r="M183" s="13">
        <v>2003459</v>
      </c>
      <c r="N183" s="13">
        <v>1605818</v>
      </c>
      <c r="O183" s="44">
        <v>6420240</v>
      </c>
      <c r="P183" s="13">
        <v>2507064</v>
      </c>
      <c r="Q183" s="13">
        <v>3082421</v>
      </c>
      <c r="R183" s="13">
        <v>2249877</v>
      </c>
      <c r="S183" s="13">
        <v>2026400</v>
      </c>
      <c r="T183" s="13">
        <v>2438716</v>
      </c>
      <c r="U183" s="13">
        <v>1660281</v>
      </c>
      <c r="V183" s="13">
        <v>1867313</v>
      </c>
      <c r="W183" s="24">
        <f t="shared" si="6"/>
        <v>64485804</v>
      </c>
      <c r="X183" s="25">
        <f t="shared" si="5"/>
        <v>4.8432042102124545E-3</v>
      </c>
      <c r="Y183" s="9"/>
    </row>
    <row r="184" spans="1:25">
      <c r="A184" s="10" t="s">
        <v>1036</v>
      </c>
      <c r="B184" s="42" t="s">
        <v>875</v>
      </c>
      <c r="C184" s="43" t="s">
        <v>42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44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17756434</v>
      </c>
      <c r="U184" s="13">
        <v>0</v>
      </c>
      <c r="V184" s="13">
        <v>0</v>
      </c>
      <c r="W184" s="24">
        <f t="shared" si="6"/>
        <v>17756434</v>
      </c>
      <c r="X184" s="25">
        <f t="shared" si="5"/>
        <v>1.3335963975444824E-3</v>
      </c>
      <c r="Y184" s="9"/>
    </row>
    <row r="185" spans="1:25">
      <c r="A185" s="10" t="s">
        <v>515</v>
      </c>
      <c r="B185" s="42" t="s">
        <v>875</v>
      </c>
      <c r="C185" s="43" t="s">
        <v>30</v>
      </c>
      <c r="D185" s="13">
        <v>39384</v>
      </c>
      <c r="E185" s="13">
        <v>119771</v>
      </c>
      <c r="F185" s="13">
        <v>29460</v>
      </c>
      <c r="G185" s="13">
        <v>33093</v>
      </c>
      <c r="H185" s="13">
        <v>49884</v>
      </c>
      <c r="I185" s="13">
        <v>55625</v>
      </c>
      <c r="J185" s="13">
        <v>55800</v>
      </c>
      <c r="K185" s="13">
        <v>52260</v>
      </c>
      <c r="L185" s="13">
        <v>46800</v>
      </c>
      <c r="M185" s="13">
        <v>54869</v>
      </c>
      <c r="N185" s="13">
        <v>64305</v>
      </c>
      <c r="O185" s="44">
        <v>49182</v>
      </c>
      <c r="P185" s="13">
        <v>54394</v>
      </c>
      <c r="Q185" s="13">
        <v>58287</v>
      </c>
      <c r="R185" s="13">
        <v>26261</v>
      </c>
      <c r="S185" s="13">
        <v>0</v>
      </c>
      <c r="T185" s="13">
        <v>0</v>
      </c>
      <c r="U185" s="13">
        <v>0</v>
      </c>
      <c r="V185" s="13">
        <v>0</v>
      </c>
      <c r="W185" s="24">
        <f t="shared" si="6"/>
        <v>789375</v>
      </c>
      <c r="X185" s="25">
        <f t="shared" si="5"/>
        <v>5.928598367846133E-5</v>
      </c>
      <c r="Y185" s="9"/>
    </row>
    <row r="186" spans="1:25">
      <c r="A186" s="10" t="s">
        <v>594</v>
      </c>
      <c r="B186" s="42" t="s">
        <v>875</v>
      </c>
      <c r="C186" s="43" t="s">
        <v>30</v>
      </c>
      <c r="D186" s="13">
        <v>22704999</v>
      </c>
      <c r="E186" s="13">
        <v>109654</v>
      </c>
      <c r="F186" s="13">
        <v>97100</v>
      </c>
      <c r="G186" s="13">
        <v>96080</v>
      </c>
      <c r="H186" s="13">
        <v>67819</v>
      </c>
      <c r="I186" s="13">
        <v>54920</v>
      </c>
      <c r="J186" s="13">
        <v>60516</v>
      </c>
      <c r="K186" s="13">
        <v>55040</v>
      </c>
      <c r="L186" s="13">
        <v>49800</v>
      </c>
      <c r="M186" s="13">
        <v>57699</v>
      </c>
      <c r="N186" s="13">
        <v>56325</v>
      </c>
      <c r="O186" s="44">
        <v>46671</v>
      </c>
      <c r="P186" s="13">
        <v>48627</v>
      </c>
      <c r="Q186" s="13">
        <v>49294</v>
      </c>
      <c r="R186" s="13">
        <v>29638</v>
      </c>
      <c r="S186" s="13">
        <v>0</v>
      </c>
      <c r="T186" s="13">
        <v>0</v>
      </c>
      <c r="U186" s="13">
        <v>0</v>
      </c>
      <c r="V186" s="13">
        <v>0</v>
      </c>
      <c r="W186" s="24">
        <f t="shared" si="6"/>
        <v>23584182</v>
      </c>
      <c r="X186" s="25">
        <f t="shared" si="5"/>
        <v>1.7712892213736962E-3</v>
      </c>
      <c r="Y186" s="9"/>
    </row>
    <row r="187" spans="1:25">
      <c r="A187" s="10" t="s">
        <v>849</v>
      </c>
      <c r="B187" s="42" t="s">
        <v>875</v>
      </c>
      <c r="C187" s="43" t="s">
        <v>30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4950</v>
      </c>
      <c r="M187" s="13">
        <v>7319</v>
      </c>
      <c r="N187" s="13">
        <v>9560</v>
      </c>
      <c r="O187" s="44">
        <v>11010</v>
      </c>
      <c r="P187" s="13">
        <v>18360</v>
      </c>
      <c r="Q187" s="13">
        <v>3816</v>
      </c>
      <c r="R187" s="13">
        <v>2058</v>
      </c>
      <c r="S187" s="13">
        <v>0</v>
      </c>
      <c r="T187" s="13">
        <v>0</v>
      </c>
      <c r="U187" s="13">
        <v>0</v>
      </c>
      <c r="V187" s="13">
        <v>0</v>
      </c>
      <c r="W187" s="24">
        <f t="shared" si="6"/>
        <v>57073</v>
      </c>
      <c r="X187" s="25">
        <f t="shared" si="5"/>
        <v>4.2864658071015979E-6</v>
      </c>
      <c r="Y187" s="9"/>
    </row>
    <row r="188" spans="1:25">
      <c r="A188" s="10" t="s">
        <v>766</v>
      </c>
      <c r="B188" s="42" t="s">
        <v>875</v>
      </c>
      <c r="C188" s="43" t="s">
        <v>30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4760</v>
      </c>
      <c r="L188" s="13">
        <v>4944</v>
      </c>
      <c r="M188" s="13">
        <v>4944</v>
      </c>
      <c r="N188" s="13">
        <v>5865</v>
      </c>
      <c r="O188" s="44">
        <v>9281</v>
      </c>
      <c r="P188" s="13">
        <v>12480</v>
      </c>
      <c r="Q188" s="13">
        <v>20704</v>
      </c>
      <c r="R188" s="13">
        <v>26136</v>
      </c>
      <c r="S188" s="13">
        <v>32044</v>
      </c>
      <c r="T188" s="13">
        <v>27856</v>
      </c>
      <c r="U188" s="13">
        <v>0</v>
      </c>
      <c r="V188" s="13">
        <v>17800</v>
      </c>
      <c r="W188" s="24">
        <f t="shared" si="6"/>
        <v>166814</v>
      </c>
      <c r="X188" s="25">
        <f t="shared" si="5"/>
        <v>1.2528560039700837E-5</v>
      </c>
      <c r="Y188" s="9"/>
    </row>
    <row r="189" spans="1:25">
      <c r="A189" s="10" t="s">
        <v>967</v>
      </c>
      <c r="B189" s="42" t="s">
        <v>875</v>
      </c>
      <c r="C189" s="43" t="s">
        <v>30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44">
        <v>0</v>
      </c>
      <c r="P189" s="13">
        <v>0</v>
      </c>
      <c r="Q189" s="13">
        <v>0</v>
      </c>
      <c r="R189" s="13">
        <v>49243</v>
      </c>
      <c r="S189" s="13">
        <v>102040</v>
      </c>
      <c r="T189" s="13">
        <v>0</v>
      </c>
      <c r="U189" s="13">
        <v>113407</v>
      </c>
      <c r="V189" s="13">
        <v>131629</v>
      </c>
      <c r="W189" s="24">
        <f t="shared" si="6"/>
        <v>396319</v>
      </c>
      <c r="X189" s="25">
        <f t="shared" si="5"/>
        <v>2.9765525593620415E-5</v>
      </c>
      <c r="Y189" s="9"/>
    </row>
    <row r="190" spans="1:25">
      <c r="A190" s="10" t="s">
        <v>486</v>
      </c>
      <c r="B190" s="42" t="s">
        <v>875</v>
      </c>
      <c r="C190" s="43" t="s">
        <v>876</v>
      </c>
      <c r="D190" s="13">
        <v>121952</v>
      </c>
      <c r="E190" s="13">
        <v>133295</v>
      </c>
      <c r="F190" s="13">
        <v>184229</v>
      </c>
      <c r="G190" s="13">
        <v>131908</v>
      </c>
      <c r="H190" s="13">
        <v>142720</v>
      </c>
      <c r="I190" s="13">
        <v>147049</v>
      </c>
      <c r="J190" s="13">
        <v>137036</v>
      </c>
      <c r="K190" s="13">
        <v>112260</v>
      </c>
      <c r="L190" s="13">
        <v>116103</v>
      </c>
      <c r="M190" s="13">
        <v>190420</v>
      </c>
      <c r="N190" s="13">
        <v>145311</v>
      </c>
      <c r="O190" s="44">
        <v>163588</v>
      </c>
      <c r="P190" s="13">
        <v>141930</v>
      </c>
      <c r="Q190" s="13">
        <v>182746</v>
      </c>
      <c r="R190" s="13">
        <v>143396</v>
      </c>
      <c r="S190" s="13">
        <v>221751</v>
      </c>
      <c r="T190" s="13">
        <v>179719</v>
      </c>
      <c r="U190" s="13">
        <v>210661</v>
      </c>
      <c r="V190" s="13">
        <v>175359</v>
      </c>
      <c r="W190" s="24">
        <f t="shared" si="6"/>
        <v>2981433</v>
      </c>
      <c r="X190" s="25">
        <f t="shared" si="5"/>
        <v>2.2392042841035757E-4</v>
      </c>
      <c r="Y190" s="9"/>
    </row>
    <row r="191" spans="1:25">
      <c r="A191" s="10" t="s">
        <v>487</v>
      </c>
      <c r="B191" s="42" t="s">
        <v>875</v>
      </c>
      <c r="C191" s="43" t="s">
        <v>57</v>
      </c>
      <c r="D191" s="13">
        <v>1754141</v>
      </c>
      <c r="E191" s="13">
        <v>1440362</v>
      </c>
      <c r="F191" s="13">
        <v>609189</v>
      </c>
      <c r="G191" s="13">
        <v>479465</v>
      </c>
      <c r="H191" s="13">
        <v>778399</v>
      </c>
      <c r="I191" s="13">
        <v>818517</v>
      </c>
      <c r="J191" s="13">
        <v>576823</v>
      </c>
      <c r="K191" s="13">
        <v>746265</v>
      </c>
      <c r="L191" s="13">
        <v>370910</v>
      </c>
      <c r="M191" s="13">
        <v>384238</v>
      </c>
      <c r="N191" s="13">
        <v>420222</v>
      </c>
      <c r="O191" s="44">
        <v>399481</v>
      </c>
      <c r="P191" s="13">
        <v>419328</v>
      </c>
      <c r="Q191" s="13">
        <v>459132</v>
      </c>
      <c r="R191" s="13">
        <v>504652</v>
      </c>
      <c r="S191" s="13">
        <v>554864</v>
      </c>
      <c r="T191" s="13">
        <v>706518</v>
      </c>
      <c r="U191" s="13">
        <v>831402</v>
      </c>
      <c r="V191" s="13">
        <v>0</v>
      </c>
      <c r="W191" s="24">
        <f t="shared" si="6"/>
        <v>12253908</v>
      </c>
      <c r="X191" s="25">
        <f t="shared" si="5"/>
        <v>9.2032936143831093E-4</v>
      </c>
      <c r="Y191" s="9"/>
    </row>
    <row r="192" spans="1:25">
      <c r="A192" s="10" t="s">
        <v>791</v>
      </c>
      <c r="B192" s="42" t="s">
        <v>875</v>
      </c>
      <c r="C192" s="43" t="s">
        <v>13</v>
      </c>
      <c r="D192" s="13">
        <v>922172</v>
      </c>
      <c r="E192" s="13">
        <v>1009536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44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13">
        <v>0</v>
      </c>
      <c r="W192" s="24">
        <f t="shared" si="6"/>
        <v>1931708</v>
      </c>
      <c r="X192" s="25">
        <f t="shared" si="5"/>
        <v>1.4508086645707451E-4</v>
      </c>
      <c r="Y192" s="9"/>
    </row>
    <row r="193" spans="1:25">
      <c r="A193" s="10" t="s">
        <v>859</v>
      </c>
      <c r="B193" s="42" t="s">
        <v>875</v>
      </c>
      <c r="C193" s="43" t="s">
        <v>14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5720639</v>
      </c>
      <c r="N193" s="13">
        <v>3002323</v>
      </c>
      <c r="O193" s="44">
        <v>2591185</v>
      </c>
      <c r="P193" s="13">
        <v>3738573</v>
      </c>
      <c r="Q193" s="13">
        <v>3825811</v>
      </c>
      <c r="R193" s="13">
        <v>7658856</v>
      </c>
      <c r="S193" s="13">
        <v>223308</v>
      </c>
      <c r="T193" s="13">
        <v>223007</v>
      </c>
      <c r="U193" s="13">
        <v>240533</v>
      </c>
      <c r="V193" s="13">
        <v>438720</v>
      </c>
      <c r="W193" s="24">
        <f t="shared" si="6"/>
        <v>27662955</v>
      </c>
      <c r="X193" s="25">
        <f t="shared" si="5"/>
        <v>2.0776253347623251E-3</v>
      </c>
      <c r="Y193" s="9"/>
    </row>
    <row r="194" spans="1:25">
      <c r="A194" s="10" t="s">
        <v>888</v>
      </c>
      <c r="B194" s="42" t="s">
        <v>875</v>
      </c>
      <c r="C194" s="43" t="s">
        <v>30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1788</v>
      </c>
      <c r="O194" s="44">
        <v>7964</v>
      </c>
      <c r="P194" s="13">
        <v>6714</v>
      </c>
      <c r="Q194" s="13">
        <v>5416</v>
      </c>
      <c r="R194" s="13">
        <v>10661</v>
      </c>
      <c r="S194" s="13">
        <v>0</v>
      </c>
      <c r="T194" s="13">
        <v>0</v>
      </c>
      <c r="U194" s="13">
        <v>0</v>
      </c>
      <c r="V194" s="13">
        <v>0</v>
      </c>
      <c r="W194" s="24">
        <f t="shared" si="6"/>
        <v>32543</v>
      </c>
      <c r="X194" s="25">
        <f t="shared" si="5"/>
        <v>2.4441409556271318E-6</v>
      </c>
      <c r="Y194" s="9"/>
    </row>
    <row r="195" spans="1:25">
      <c r="A195" s="10" t="s">
        <v>644</v>
      </c>
      <c r="B195" s="42" t="s">
        <v>875</v>
      </c>
      <c r="C195" s="43" t="s">
        <v>42</v>
      </c>
      <c r="D195" s="13">
        <v>0</v>
      </c>
      <c r="E195" s="13">
        <v>9210582</v>
      </c>
      <c r="F195" s="13">
        <v>5202384</v>
      </c>
      <c r="G195" s="13">
        <v>240072</v>
      </c>
      <c r="H195" s="13">
        <v>719980</v>
      </c>
      <c r="I195" s="13">
        <v>936</v>
      </c>
      <c r="J195" s="13">
        <v>0</v>
      </c>
      <c r="K195" s="13">
        <v>0</v>
      </c>
      <c r="L195" s="13">
        <v>0</v>
      </c>
      <c r="M195" s="13">
        <v>49070</v>
      </c>
      <c r="N195" s="13">
        <v>3664</v>
      </c>
      <c r="O195" s="44">
        <v>16414</v>
      </c>
      <c r="P195" s="13">
        <v>0</v>
      </c>
      <c r="Q195" s="13">
        <v>21309</v>
      </c>
      <c r="R195" s="13">
        <v>48178</v>
      </c>
      <c r="S195" s="13">
        <v>51116</v>
      </c>
      <c r="T195" s="13">
        <v>55976</v>
      </c>
      <c r="U195" s="13">
        <v>0</v>
      </c>
      <c r="V195" s="13">
        <v>0</v>
      </c>
      <c r="W195" s="24">
        <f t="shared" si="6"/>
        <v>15619681</v>
      </c>
      <c r="X195" s="25">
        <f t="shared" si="5"/>
        <v>1.1731156330372415E-3</v>
      </c>
      <c r="Y195" s="9"/>
    </row>
    <row r="196" spans="1:25">
      <c r="A196" s="10" t="s">
        <v>1002</v>
      </c>
      <c r="B196" s="42" t="s">
        <v>875</v>
      </c>
      <c r="C196" s="43" t="s">
        <v>55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44">
        <v>0</v>
      </c>
      <c r="P196" s="13">
        <v>0</v>
      </c>
      <c r="Q196" s="13">
        <v>0</v>
      </c>
      <c r="R196" s="13">
        <v>0</v>
      </c>
      <c r="S196" s="13">
        <v>1656590</v>
      </c>
      <c r="T196" s="13">
        <v>6937685</v>
      </c>
      <c r="U196" s="13">
        <v>4239698</v>
      </c>
      <c r="V196" s="13">
        <v>1757823</v>
      </c>
      <c r="W196" s="24">
        <f t="shared" si="6"/>
        <v>14591796</v>
      </c>
      <c r="X196" s="25">
        <f t="shared" ref="X196:X259" si="7">(W196/W$640)</f>
        <v>1.0959163635730006E-3</v>
      </c>
      <c r="Y196" s="9"/>
    </row>
    <row r="197" spans="1:25">
      <c r="A197" s="10" t="s">
        <v>739</v>
      </c>
      <c r="B197" s="42" t="s">
        <v>875</v>
      </c>
      <c r="C197" s="43" t="s">
        <v>58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1403435</v>
      </c>
      <c r="J197" s="13">
        <v>1181662</v>
      </c>
      <c r="K197" s="13">
        <v>0</v>
      </c>
      <c r="L197" s="13">
        <v>0</v>
      </c>
      <c r="M197" s="13">
        <v>0</v>
      </c>
      <c r="N197" s="13">
        <v>0</v>
      </c>
      <c r="O197" s="44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13">
        <v>0</v>
      </c>
      <c r="W197" s="24">
        <f t="shared" si="6"/>
        <v>2585097</v>
      </c>
      <c r="X197" s="25">
        <f t="shared" si="7"/>
        <v>1.9415362603229054E-4</v>
      </c>
      <c r="Y197" s="9"/>
    </row>
    <row r="198" spans="1:25">
      <c r="A198" s="10" t="s">
        <v>968</v>
      </c>
      <c r="B198" s="42" t="s">
        <v>875</v>
      </c>
      <c r="C198" s="43" t="s">
        <v>50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44">
        <v>0</v>
      </c>
      <c r="P198" s="13">
        <v>0</v>
      </c>
      <c r="Q198" s="13">
        <v>0</v>
      </c>
      <c r="R198" s="13">
        <v>3198</v>
      </c>
      <c r="S198" s="13">
        <v>19578030</v>
      </c>
      <c r="T198" s="13">
        <v>2165424</v>
      </c>
      <c r="U198" s="13">
        <v>0</v>
      </c>
      <c r="V198" s="13">
        <v>0</v>
      </c>
      <c r="W198" s="24">
        <f t="shared" si="6"/>
        <v>21746652</v>
      </c>
      <c r="X198" s="25">
        <f t="shared" si="7"/>
        <v>1.6332815905408438E-3</v>
      </c>
      <c r="Y198" s="9"/>
    </row>
    <row r="199" spans="1:25">
      <c r="A199" s="10" t="s">
        <v>969</v>
      </c>
      <c r="B199" s="42" t="s">
        <v>875</v>
      </c>
      <c r="C199" s="43" t="s">
        <v>19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44">
        <v>0</v>
      </c>
      <c r="P199" s="13">
        <v>0</v>
      </c>
      <c r="Q199" s="13">
        <v>0</v>
      </c>
      <c r="R199" s="13">
        <v>4515</v>
      </c>
      <c r="S199" s="13">
        <v>0</v>
      </c>
      <c r="T199" s="13">
        <v>0</v>
      </c>
      <c r="U199" s="13">
        <v>0</v>
      </c>
      <c r="V199" s="13">
        <v>0</v>
      </c>
      <c r="W199" s="24">
        <f t="shared" si="6"/>
        <v>4515</v>
      </c>
      <c r="X199" s="25">
        <f t="shared" si="7"/>
        <v>3.3909892802312325E-7</v>
      </c>
      <c r="Y199" s="9"/>
    </row>
    <row r="200" spans="1:25">
      <c r="A200" s="10" t="s">
        <v>528</v>
      </c>
      <c r="B200" s="42" t="s">
        <v>875</v>
      </c>
      <c r="C200" s="43" t="s">
        <v>37</v>
      </c>
      <c r="D200" s="13">
        <v>154141</v>
      </c>
      <c r="E200" s="13">
        <v>432823</v>
      </c>
      <c r="F200" s="13">
        <v>303897</v>
      </c>
      <c r="G200" s="13">
        <v>277489</v>
      </c>
      <c r="H200" s="13">
        <v>263174</v>
      </c>
      <c r="I200" s="13">
        <v>217059</v>
      </c>
      <c r="J200" s="13">
        <v>664436</v>
      </c>
      <c r="K200" s="13">
        <v>0</v>
      </c>
      <c r="L200" s="13">
        <v>0</v>
      </c>
      <c r="M200" s="13">
        <v>0</v>
      </c>
      <c r="N200" s="13">
        <v>0</v>
      </c>
      <c r="O200" s="44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13">
        <v>0</v>
      </c>
      <c r="W200" s="24">
        <f t="shared" si="6"/>
        <v>2313019</v>
      </c>
      <c r="X200" s="25">
        <f t="shared" si="7"/>
        <v>1.7371921669925061E-4</v>
      </c>
      <c r="Y200" s="9"/>
    </row>
    <row r="201" spans="1:25">
      <c r="A201" s="10" t="s">
        <v>536</v>
      </c>
      <c r="B201" s="42" t="s">
        <v>875</v>
      </c>
      <c r="C201" s="43" t="s">
        <v>52</v>
      </c>
      <c r="D201" s="13">
        <v>2164558</v>
      </c>
      <c r="E201" s="13">
        <v>795527</v>
      </c>
      <c r="F201" s="13">
        <v>393480</v>
      </c>
      <c r="G201" s="13">
        <v>512903</v>
      </c>
      <c r="H201" s="13">
        <v>443261</v>
      </c>
      <c r="I201" s="13">
        <v>430365</v>
      </c>
      <c r="J201" s="13">
        <v>392448</v>
      </c>
      <c r="K201" s="13">
        <v>538663</v>
      </c>
      <c r="L201" s="13">
        <v>520318</v>
      </c>
      <c r="M201" s="13">
        <v>407102</v>
      </c>
      <c r="N201" s="13">
        <v>452852</v>
      </c>
      <c r="O201" s="44">
        <v>405795</v>
      </c>
      <c r="P201" s="13">
        <v>444949</v>
      </c>
      <c r="Q201" s="13">
        <v>395785</v>
      </c>
      <c r="R201" s="13">
        <v>102659</v>
      </c>
      <c r="S201" s="13">
        <v>124205</v>
      </c>
      <c r="T201" s="13">
        <v>176184</v>
      </c>
      <c r="U201" s="13">
        <v>212874</v>
      </c>
      <c r="V201" s="13">
        <v>266521</v>
      </c>
      <c r="W201" s="24">
        <f t="shared" si="6"/>
        <v>9180449</v>
      </c>
      <c r="X201" s="25">
        <f t="shared" si="7"/>
        <v>6.8949732329367749E-4</v>
      </c>
      <c r="Y201" s="9"/>
    </row>
    <row r="202" spans="1:25">
      <c r="A202" s="10" t="s">
        <v>750</v>
      </c>
      <c r="B202" s="42" t="s">
        <v>875</v>
      </c>
      <c r="C202" s="43" t="s">
        <v>57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2615</v>
      </c>
      <c r="J202" s="13">
        <v>2460</v>
      </c>
      <c r="K202" s="13">
        <v>6860</v>
      </c>
      <c r="L202" s="13">
        <v>2460</v>
      </c>
      <c r="M202" s="13">
        <v>3360</v>
      </c>
      <c r="N202" s="13">
        <v>5800</v>
      </c>
      <c r="O202" s="44">
        <v>5940</v>
      </c>
      <c r="P202" s="13">
        <v>6331</v>
      </c>
      <c r="Q202" s="13">
        <v>5940</v>
      </c>
      <c r="R202" s="13">
        <v>6120</v>
      </c>
      <c r="S202" s="13">
        <v>9293</v>
      </c>
      <c r="T202" s="13">
        <v>9504</v>
      </c>
      <c r="U202" s="13">
        <v>9932</v>
      </c>
      <c r="V202" s="13">
        <v>11283</v>
      </c>
      <c r="W202" s="24">
        <f t="shared" si="6"/>
        <v>87898</v>
      </c>
      <c r="X202" s="25">
        <f t="shared" si="7"/>
        <v>6.6015764286548141E-6</v>
      </c>
      <c r="Y202" s="9"/>
    </row>
    <row r="203" spans="1:25">
      <c r="A203" s="10" t="s">
        <v>1037</v>
      </c>
      <c r="B203" s="42" t="s">
        <v>875</v>
      </c>
      <c r="C203" s="43" t="s">
        <v>60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44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119788</v>
      </c>
      <c r="U203" s="13">
        <v>11041096</v>
      </c>
      <c r="V203" s="13">
        <v>1802675</v>
      </c>
      <c r="W203" s="24">
        <f t="shared" si="6"/>
        <v>12963559</v>
      </c>
      <c r="X203" s="25">
        <f t="shared" si="7"/>
        <v>9.7362767669202915E-4</v>
      </c>
      <c r="Y203" s="9"/>
    </row>
    <row r="204" spans="1:25">
      <c r="A204" s="10" t="s">
        <v>645</v>
      </c>
      <c r="B204" s="42" t="s">
        <v>875</v>
      </c>
      <c r="C204" s="43" t="s">
        <v>51</v>
      </c>
      <c r="D204" s="13">
        <v>0</v>
      </c>
      <c r="E204" s="13">
        <v>0</v>
      </c>
      <c r="F204" s="13">
        <v>0</v>
      </c>
      <c r="G204" s="13">
        <v>18214</v>
      </c>
      <c r="H204" s="13">
        <v>19780</v>
      </c>
      <c r="I204" s="13">
        <v>2479</v>
      </c>
      <c r="J204" s="13">
        <v>4695</v>
      </c>
      <c r="K204" s="13">
        <v>3923</v>
      </c>
      <c r="L204" s="13">
        <v>665</v>
      </c>
      <c r="M204" s="13">
        <v>8120</v>
      </c>
      <c r="N204" s="13">
        <v>9660</v>
      </c>
      <c r="O204" s="44">
        <v>9660</v>
      </c>
      <c r="P204" s="13">
        <v>9660</v>
      </c>
      <c r="Q204" s="13">
        <v>9660</v>
      </c>
      <c r="R204" s="13">
        <v>9660</v>
      </c>
      <c r="S204" s="13">
        <v>9660</v>
      </c>
      <c r="T204" s="13">
        <v>9720</v>
      </c>
      <c r="U204" s="13">
        <v>0</v>
      </c>
      <c r="V204" s="13">
        <v>61250</v>
      </c>
      <c r="W204" s="24">
        <f t="shared" si="6"/>
        <v>186806</v>
      </c>
      <c r="X204" s="25">
        <f t="shared" si="7"/>
        <v>1.4030058548900899E-5</v>
      </c>
      <c r="Y204" s="9"/>
    </row>
    <row r="205" spans="1:25">
      <c r="A205" s="10" t="s">
        <v>595</v>
      </c>
      <c r="B205" s="42" t="s">
        <v>875</v>
      </c>
      <c r="C205" s="43" t="s">
        <v>30</v>
      </c>
      <c r="D205" s="13">
        <v>922366</v>
      </c>
      <c r="E205" s="13">
        <v>38510</v>
      </c>
      <c r="F205" s="13">
        <v>49349</v>
      </c>
      <c r="G205" s="13">
        <v>98104</v>
      </c>
      <c r="H205" s="13">
        <v>61429</v>
      </c>
      <c r="I205" s="13">
        <v>57975</v>
      </c>
      <c r="J205" s="13">
        <v>108373</v>
      </c>
      <c r="K205" s="13">
        <v>76328</v>
      </c>
      <c r="L205" s="13">
        <v>53496</v>
      </c>
      <c r="M205" s="13">
        <v>62731</v>
      </c>
      <c r="N205" s="13">
        <v>41940</v>
      </c>
      <c r="O205" s="44">
        <v>42050</v>
      </c>
      <c r="P205" s="13">
        <v>131780</v>
      </c>
      <c r="Q205" s="13">
        <v>57513</v>
      </c>
      <c r="R205" s="13">
        <v>92440</v>
      </c>
      <c r="S205" s="13">
        <v>41761</v>
      </c>
      <c r="T205" s="13">
        <v>40569</v>
      </c>
      <c r="U205" s="13">
        <v>48580</v>
      </c>
      <c r="V205" s="13">
        <v>44816</v>
      </c>
      <c r="W205" s="24">
        <f t="shared" si="6"/>
        <v>2070110</v>
      </c>
      <c r="X205" s="25">
        <f t="shared" si="7"/>
        <v>1.5547554416167169E-4</v>
      </c>
      <c r="Y205" s="9"/>
    </row>
    <row r="206" spans="1:25">
      <c r="A206" s="10" t="s">
        <v>508</v>
      </c>
      <c r="B206" s="42" t="s">
        <v>875</v>
      </c>
      <c r="C206" s="43" t="s">
        <v>19</v>
      </c>
      <c r="D206" s="13">
        <v>0</v>
      </c>
      <c r="E206" s="13">
        <v>24859</v>
      </c>
      <c r="F206" s="13">
        <v>24141</v>
      </c>
      <c r="G206" s="13">
        <v>29154</v>
      </c>
      <c r="H206" s="13">
        <v>1359282</v>
      </c>
      <c r="I206" s="13">
        <v>1389402</v>
      </c>
      <c r="J206" s="13">
        <v>1908049</v>
      </c>
      <c r="K206" s="13">
        <v>1867652</v>
      </c>
      <c r="L206" s="13">
        <v>1671129</v>
      </c>
      <c r="M206" s="13">
        <v>1887554</v>
      </c>
      <c r="N206" s="13">
        <v>1982691</v>
      </c>
      <c r="O206" s="44">
        <v>2376117</v>
      </c>
      <c r="P206" s="13">
        <v>2663307</v>
      </c>
      <c r="Q206" s="13">
        <v>2842196</v>
      </c>
      <c r="R206" s="13">
        <v>2031748</v>
      </c>
      <c r="S206" s="13">
        <v>2292688</v>
      </c>
      <c r="T206" s="13">
        <v>0</v>
      </c>
      <c r="U206" s="13">
        <v>0</v>
      </c>
      <c r="V206" s="13">
        <v>0</v>
      </c>
      <c r="W206" s="24">
        <f t="shared" si="6"/>
        <v>24349969</v>
      </c>
      <c r="X206" s="25">
        <f t="shared" si="7"/>
        <v>1.8288036290800183E-3</v>
      </c>
      <c r="Y206" s="9"/>
    </row>
    <row r="207" spans="1:25">
      <c r="A207" s="10" t="s">
        <v>1003</v>
      </c>
      <c r="B207" s="42" t="s">
        <v>875</v>
      </c>
      <c r="C207" s="43" t="s">
        <v>50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44">
        <v>0</v>
      </c>
      <c r="P207" s="13">
        <v>0</v>
      </c>
      <c r="Q207" s="13">
        <v>0</v>
      </c>
      <c r="R207" s="13">
        <v>0</v>
      </c>
      <c r="S207" s="13">
        <v>15388</v>
      </c>
      <c r="T207" s="13">
        <v>0</v>
      </c>
      <c r="U207" s="13">
        <v>2134808</v>
      </c>
      <c r="V207" s="13">
        <v>3179372</v>
      </c>
      <c r="W207" s="24">
        <f t="shared" si="6"/>
        <v>5329568</v>
      </c>
      <c r="X207" s="25">
        <f t="shared" si="7"/>
        <v>4.0027703114647639E-4</v>
      </c>
      <c r="Y207" s="9"/>
    </row>
    <row r="208" spans="1:25">
      <c r="A208" s="10" t="s">
        <v>942</v>
      </c>
      <c r="B208" s="42" t="s">
        <v>875</v>
      </c>
      <c r="C208" s="43" t="s">
        <v>45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44">
        <v>0</v>
      </c>
      <c r="P208" s="13">
        <v>0</v>
      </c>
      <c r="Q208" s="13">
        <v>211442201</v>
      </c>
      <c r="R208" s="13">
        <v>300730132</v>
      </c>
      <c r="S208" s="13">
        <v>293489864</v>
      </c>
      <c r="T208" s="13">
        <v>330591320</v>
      </c>
      <c r="U208" s="13">
        <v>327774914</v>
      </c>
      <c r="V208" s="13">
        <v>40628465</v>
      </c>
      <c r="W208" s="24">
        <f t="shared" si="6"/>
        <v>1504656896</v>
      </c>
      <c r="X208" s="25">
        <f t="shared" si="7"/>
        <v>0.11300720719295682</v>
      </c>
      <c r="Y208" s="9"/>
    </row>
    <row r="209" spans="1:25">
      <c r="A209" s="10" t="s">
        <v>807</v>
      </c>
      <c r="B209" s="42" t="s">
        <v>875</v>
      </c>
      <c r="C209" s="43" t="s">
        <v>50</v>
      </c>
      <c r="D209" s="13">
        <v>312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44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13">
        <v>0</v>
      </c>
      <c r="W209" s="24">
        <f t="shared" si="6"/>
        <v>312</v>
      </c>
      <c r="X209" s="25">
        <f t="shared" si="7"/>
        <v>2.3432749843458351E-8</v>
      </c>
      <c r="Y209" s="9"/>
    </row>
    <row r="210" spans="1:25">
      <c r="A210" s="10" t="s">
        <v>569</v>
      </c>
      <c r="B210" s="42" t="s">
        <v>875</v>
      </c>
      <c r="C210" s="43" t="s">
        <v>42</v>
      </c>
      <c r="D210" s="13">
        <v>75607</v>
      </c>
      <c r="E210" s="13">
        <v>89222</v>
      </c>
      <c r="F210" s="13">
        <v>73833</v>
      </c>
      <c r="G210" s="13">
        <v>60556</v>
      </c>
      <c r="H210" s="13">
        <v>44086</v>
      </c>
      <c r="I210" s="13">
        <v>49103</v>
      </c>
      <c r="J210" s="13">
        <v>54950</v>
      </c>
      <c r="K210" s="13">
        <v>41200</v>
      </c>
      <c r="L210" s="13">
        <v>41233</v>
      </c>
      <c r="M210" s="13">
        <v>51601</v>
      </c>
      <c r="N210" s="13">
        <v>76035</v>
      </c>
      <c r="O210" s="44">
        <v>62062</v>
      </c>
      <c r="P210" s="13">
        <v>67419</v>
      </c>
      <c r="Q210" s="13">
        <v>85409</v>
      </c>
      <c r="R210" s="13">
        <v>164277</v>
      </c>
      <c r="S210" s="13">
        <v>105844</v>
      </c>
      <c r="T210" s="13">
        <v>83391</v>
      </c>
      <c r="U210" s="13">
        <v>91036</v>
      </c>
      <c r="V210" s="13">
        <v>97466</v>
      </c>
      <c r="W210" s="24">
        <f t="shared" si="6"/>
        <v>1414330</v>
      </c>
      <c r="X210" s="25">
        <f t="shared" si="7"/>
        <v>1.0622320860928989E-4</v>
      </c>
      <c r="Y210" s="9"/>
    </row>
    <row r="211" spans="1:25">
      <c r="A211" s="10" t="s">
        <v>900</v>
      </c>
      <c r="B211" s="42" t="s">
        <v>875</v>
      </c>
      <c r="C211" s="43" t="s">
        <v>49</v>
      </c>
      <c r="D211" s="13">
        <v>2104061</v>
      </c>
      <c r="E211" s="13">
        <v>3143</v>
      </c>
      <c r="F211" s="13">
        <v>5026</v>
      </c>
      <c r="G211" s="13">
        <v>181966</v>
      </c>
      <c r="H211" s="13">
        <v>8484</v>
      </c>
      <c r="I211" s="13">
        <v>5441</v>
      </c>
      <c r="J211" s="13">
        <v>8960</v>
      </c>
      <c r="K211" s="13">
        <v>5310</v>
      </c>
      <c r="L211" s="13">
        <v>19759</v>
      </c>
      <c r="M211" s="13">
        <v>3960</v>
      </c>
      <c r="N211" s="13">
        <v>8030</v>
      </c>
      <c r="O211" s="44">
        <v>8193</v>
      </c>
      <c r="P211" s="13">
        <v>21074</v>
      </c>
      <c r="Q211" s="13">
        <v>21788</v>
      </c>
      <c r="R211" s="13">
        <v>22976</v>
      </c>
      <c r="S211" s="13">
        <v>26075</v>
      </c>
      <c r="T211" s="13">
        <v>29211</v>
      </c>
      <c r="U211" s="13">
        <v>72480</v>
      </c>
      <c r="V211" s="13">
        <v>59328</v>
      </c>
      <c r="W211" s="24">
        <f t="shared" si="6"/>
        <v>2615265</v>
      </c>
      <c r="X211" s="25">
        <f t="shared" si="7"/>
        <v>1.9641939269023109E-4</v>
      </c>
      <c r="Y211" s="9"/>
    </row>
    <row r="212" spans="1:25">
      <c r="A212" s="10" t="s">
        <v>904</v>
      </c>
      <c r="B212" s="42" t="s">
        <v>875</v>
      </c>
      <c r="C212" s="43" t="s">
        <v>37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44">
        <v>89670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13">
        <v>0</v>
      </c>
      <c r="W212" s="24">
        <f t="shared" si="6"/>
        <v>89670</v>
      </c>
      <c r="X212" s="25">
        <f t="shared" si="7"/>
        <v>6.7346624309708662E-6</v>
      </c>
      <c r="Y212" s="9"/>
    </row>
    <row r="213" spans="1:25">
      <c r="A213" s="10" t="s">
        <v>550</v>
      </c>
      <c r="B213" s="42" t="s">
        <v>875</v>
      </c>
      <c r="C213" s="43" t="s">
        <v>55</v>
      </c>
      <c r="D213" s="13">
        <v>10571</v>
      </c>
      <c r="E213" s="13">
        <v>9026</v>
      </c>
      <c r="F213" s="13">
        <v>5779</v>
      </c>
      <c r="G213" s="13">
        <v>16927</v>
      </c>
      <c r="H213" s="13">
        <v>26712</v>
      </c>
      <c r="I213" s="13">
        <v>11180</v>
      </c>
      <c r="J213" s="13">
        <v>3799</v>
      </c>
      <c r="K213" s="13">
        <v>0</v>
      </c>
      <c r="L213" s="13">
        <v>0</v>
      </c>
      <c r="M213" s="13">
        <v>0</v>
      </c>
      <c r="N213" s="13">
        <v>0</v>
      </c>
      <c r="O213" s="44">
        <v>0</v>
      </c>
      <c r="P213" s="13">
        <v>0</v>
      </c>
      <c r="Q213" s="13">
        <v>44180</v>
      </c>
      <c r="R213" s="13">
        <v>0</v>
      </c>
      <c r="S213" s="13">
        <v>0</v>
      </c>
      <c r="T213" s="13">
        <v>0</v>
      </c>
      <c r="U213" s="13">
        <v>0</v>
      </c>
      <c r="V213" s="13">
        <v>0</v>
      </c>
      <c r="W213" s="24">
        <f t="shared" si="6"/>
        <v>128174</v>
      </c>
      <c r="X213" s="25">
        <f t="shared" si="7"/>
        <v>9.6265040975494567E-6</v>
      </c>
      <c r="Y213" s="9"/>
    </row>
    <row r="214" spans="1:25">
      <c r="A214" s="10" t="s">
        <v>725</v>
      </c>
      <c r="B214" s="42" t="s">
        <v>875</v>
      </c>
      <c r="C214" s="43" t="s">
        <v>52</v>
      </c>
      <c r="D214" s="13">
        <v>0</v>
      </c>
      <c r="E214" s="13">
        <v>0</v>
      </c>
      <c r="F214" s="13">
        <v>606822</v>
      </c>
      <c r="G214" s="13">
        <v>0</v>
      </c>
      <c r="H214" s="13">
        <v>444697</v>
      </c>
      <c r="I214" s="13">
        <v>202249</v>
      </c>
      <c r="J214" s="13">
        <v>438972</v>
      </c>
      <c r="K214" s="13">
        <v>313440</v>
      </c>
      <c r="L214" s="13">
        <v>284142</v>
      </c>
      <c r="M214" s="13">
        <v>444509</v>
      </c>
      <c r="N214" s="13">
        <v>327462</v>
      </c>
      <c r="O214" s="44">
        <v>305605</v>
      </c>
      <c r="P214" s="13">
        <v>285901</v>
      </c>
      <c r="Q214" s="13">
        <v>318315</v>
      </c>
      <c r="R214" s="13">
        <v>345655</v>
      </c>
      <c r="S214" s="13">
        <v>318596</v>
      </c>
      <c r="T214" s="13">
        <v>355490</v>
      </c>
      <c r="U214" s="13">
        <v>460087</v>
      </c>
      <c r="V214" s="13">
        <v>371285</v>
      </c>
      <c r="W214" s="24">
        <f t="shared" si="6"/>
        <v>5823227</v>
      </c>
      <c r="X214" s="25">
        <f t="shared" si="7"/>
        <v>4.3735327427138601E-4</v>
      </c>
      <c r="Y214" s="9"/>
    </row>
    <row r="215" spans="1:25">
      <c r="A215" s="10" t="s">
        <v>1004</v>
      </c>
      <c r="B215" s="42" t="s">
        <v>875</v>
      </c>
      <c r="C215" s="43" t="s">
        <v>55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44">
        <v>0</v>
      </c>
      <c r="P215" s="13">
        <v>0</v>
      </c>
      <c r="Q215" s="13">
        <v>0</v>
      </c>
      <c r="R215" s="13">
        <v>0</v>
      </c>
      <c r="S215" s="13">
        <v>307883</v>
      </c>
      <c r="T215" s="13">
        <v>7876107</v>
      </c>
      <c r="U215" s="13">
        <v>14930138</v>
      </c>
      <c r="V215" s="13">
        <v>4674572</v>
      </c>
      <c r="W215" s="24">
        <f t="shared" si="6"/>
        <v>27788700</v>
      </c>
      <c r="X215" s="25">
        <f t="shared" si="7"/>
        <v>2.0870694088939456E-3</v>
      </c>
      <c r="Y215" s="9"/>
    </row>
    <row r="216" spans="1:25">
      <c r="A216" s="10" t="s">
        <v>830</v>
      </c>
      <c r="B216" s="42" t="s">
        <v>875</v>
      </c>
      <c r="C216" s="43" t="s">
        <v>30</v>
      </c>
      <c r="D216" s="13">
        <v>0</v>
      </c>
      <c r="E216" s="13">
        <v>7617126</v>
      </c>
      <c r="F216" s="13">
        <v>29297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44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13">
        <v>0</v>
      </c>
      <c r="W216" s="24">
        <f t="shared" si="6"/>
        <v>7646423</v>
      </c>
      <c r="X216" s="25">
        <f t="shared" si="7"/>
        <v>5.7428435050085359E-4</v>
      </c>
      <c r="Y216" s="9"/>
    </row>
    <row r="217" spans="1:25">
      <c r="A217" s="10" t="s">
        <v>560</v>
      </c>
      <c r="B217" s="42" t="s">
        <v>875</v>
      </c>
      <c r="C217" s="43" t="s">
        <v>30</v>
      </c>
      <c r="D217" s="13">
        <v>113079</v>
      </c>
      <c r="E217" s="13">
        <v>132518</v>
      </c>
      <c r="F217" s="13">
        <v>158938</v>
      </c>
      <c r="G217" s="13">
        <v>74908</v>
      </c>
      <c r="H217" s="13">
        <v>40764</v>
      </c>
      <c r="I217" s="13">
        <v>37520</v>
      </c>
      <c r="J217" s="13">
        <v>37811</v>
      </c>
      <c r="K217" s="13">
        <v>39868</v>
      </c>
      <c r="L217" s="13">
        <v>37276</v>
      </c>
      <c r="M217" s="13">
        <v>47504</v>
      </c>
      <c r="N217" s="13">
        <v>40465</v>
      </c>
      <c r="O217" s="44">
        <v>41160</v>
      </c>
      <c r="P217" s="13">
        <v>36798</v>
      </c>
      <c r="Q217" s="13">
        <v>37075</v>
      </c>
      <c r="R217" s="13">
        <v>0</v>
      </c>
      <c r="S217" s="13">
        <v>0</v>
      </c>
      <c r="T217" s="13">
        <v>0</v>
      </c>
      <c r="U217" s="13">
        <v>0</v>
      </c>
      <c r="V217" s="13">
        <v>210391</v>
      </c>
      <c r="W217" s="24">
        <f t="shared" si="6"/>
        <v>1086075</v>
      </c>
      <c r="X217" s="25">
        <f t="shared" si="7"/>
        <v>8.1569627519980861E-5</v>
      </c>
      <c r="Y217" s="9"/>
    </row>
    <row r="218" spans="1:25">
      <c r="A218" s="10" t="s">
        <v>596</v>
      </c>
      <c r="B218" s="42" t="s">
        <v>875</v>
      </c>
      <c r="C218" s="43" t="s">
        <v>30</v>
      </c>
      <c r="D218" s="13">
        <v>7942644</v>
      </c>
      <c r="E218" s="13">
        <v>28385</v>
      </c>
      <c r="F218" s="13">
        <v>30018</v>
      </c>
      <c r="G218" s="13">
        <v>41582</v>
      </c>
      <c r="H218" s="13">
        <v>50763</v>
      </c>
      <c r="I218" s="13">
        <v>51420</v>
      </c>
      <c r="J218" s="13">
        <v>54023</v>
      </c>
      <c r="K218" s="13">
        <v>36115</v>
      </c>
      <c r="L218" s="13">
        <v>34820</v>
      </c>
      <c r="M218" s="13">
        <v>33699</v>
      </c>
      <c r="N218" s="13">
        <v>40925</v>
      </c>
      <c r="O218" s="44">
        <v>42048</v>
      </c>
      <c r="P218" s="13">
        <v>33285</v>
      </c>
      <c r="Q218" s="13">
        <v>46810</v>
      </c>
      <c r="R218" s="13">
        <v>52269</v>
      </c>
      <c r="S218" s="13">
        <v>60333</v>
      </c>
      <c r="T218" s="13">
        <v>48504</v>
      </c>
      <c r="U218" s="13">
        <v>58447</v>
      </c>
      <c r="V218" s="13">
        <v>44733</v>
      </c>
      <c r="W218" s="24">
        <f t="shared" si="6"/>
        <v>8730823</v>
      </c>
      <c r="X218" s="25">
        <f t="shared" si="7"/>
        <v>6.5572817720036078E-4</v>
      </c>
      <c r="Y218" s="9"/>
    </row>
    <row r="219" spans="1:25">
      <c r="A219" s="10" t="s">
        <v>811</v>
      </c>
      <c r="B219" s="42" t="s">
        <v>875</v>
      </c>
      <c r="C219" s="43" t="s">
        <v>42</v>
      </c>
      <c r="D219" s="13">
        <v>1550958</v>
      </c>
      <c r="E219" s="13">
        <v>242195</v>
      </c>
      <c r="F219" s="13">
        <v>432015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44">
        <v>20325</v>
      </c>
      <c r="P219" s="13">
        <v>16414</v>
      </c>
      <c r="Q219" s="13">
        <v>25433</v>
      </c>
      <c r="R219" s="13">
        <v>13044</v>
      </c>
      <c r="S219" s="13">
        <v>20333</v>
      </c>
      <c r="T219" s="13">
        <v>19975</v>
      </c>
      <c r="U219" s="13">
        <v>15165</v>
      </c>
      <c r="V219" s="13">
        <v>12383</v>
      </c>
      <c r="W219" s="24">
        <f t="shared" si="6"/>
        <v>2368240</v>
      </c>
      <c r="X219" s="25">
        <f t="shared" si="7"/>
        <v>1.7786658810664039E-4</v>
      </c>
      <c r="Y219" s="9"/>
    </row>
    <row r="220" spans="1:25">
      <c r="A220" s="10" t="s">
        <v>1113</v>
      </c>
      <c r="B220" s="42" t="s">
        <v>875</v>
      </c>
      <c r="C220" s="43" t="s">
        <v>55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44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13">
        <v>2371853</v>
      </c>
      <c r="W220" s="24">
        <f t="shared" si="6"/>
        <v>2371853</v>
      </c>
      <c r="X220" s="25">
        <f t="shared" si="7"/>
        <v>1.7813794235402633E-4</v>
      </c>
      <c r="Y220" s="9"/>
    </row>
    <row r="221" spans="1:25">
      <c r="A221" s="10" t="s">
        <v>943</v>
      </c>
      <c r="B221" s="42" t="s">
        <v>875</v>
      </c>
      <c r="C221" s="43" t="s">
        <v>51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44">
        <v>0</v>
      </c>
      <c r="P221" s="13">
        <v>0</v>
      </c>
      <c r="Q221" s="13">
        <v>5540048</v>
      </c>
      <c r="R221" s="13">
        <v>2534738</v>
      </c>
      <c r="S221" s="13">
        <v>78256</v>
      </c>
      <c r="T221" s="13">
        <v>230073</v>
      </c>
      <c r="U221" s="13">
        <v>371482</v>
      </c>
      <c r="V221" s="13">
        <v>3532507</v>
      </c>
      <c r="W221" s="24">
        <f t="shared" si="6"/>
        <v>12287104</v>
      </c>
      <c r="X221" s="25">
        <f t="shared" si="7"/>
        <v>9.2282254593768103E-4</v>
      </c>
      <c r="Y221" s="9"/>
    </row>
    <row r="222" spans="1:25">
      <c r="A222" s="10" t="s">
        <v>702</v>
      </c>
      <c r="B222" s="42" t="s">
        <v>875</v>
      </c>
      <c r="C222" s="43" t="s">
        <v>42</v>
      </c>
      <c r="D222" s="13">
        <v>0</v>
      </c>
      <c r="E222" s="13">
        <v>0</v>
      </c>
      <c r="F222" s="13">
        <v>0</v>
      </c>
      <c r="G222" s="13">
        <v>30890</v>
      </c>
      <c r="H222" s="13">
        <v>30240</v>
      </c>
      <c r="I222" s="13">
        <v>36743</v>
      </c>
      <c r="J222" s="13">
        <v>44808</v>
      </c>
      <c r="K222" s="13">
        <v>27128</v>
      </c>
      <c r="L222" s="13">
        <v>30169</v>
      </c>
      <c r="M222" s="13">
        <v>56310</v>
      </c>
      <c r="N222" s="13">
        <v>62184</v>
      </c>
      <c r="O222" s="44">
        <v>71062</v>
      </c>
      <c r="P222" s="13">
        <v>88140</v>
      </c>
      <c r="Q222" s="13">
        <v>130208</v>
      </c>
      <c r="R222" s="13">
        <v>123000</v>
      </c>
      <c r="S222" s="13">
        <v>132959</v>
      </c>
      <c r="T222" s="13">
        <v>164037</v>
      </c>
      <c r="U222" s="13">
        <v>146081</v>
      </c>
      <c r="V222" s="13">
        <v>262337</v>
      </c>
      <c r="W222" s="24">
        <f t="shared" si="6"/>
        <v>1436296</v>
      </c>
      <c r="X222" s="25">
        <f t="shared" si="7"/>
        <v>1.078729643242303E-4</v>
      </c>
      <c r="Y222" s="9"/>
    </row>
    <row r="223" spans="1:25">
      <c r="A223" s="10" t="s">
        <v>488</v>
      </c>
      <c r="B223" s="42" t="s">
        <v>875</v>
      </c>
      <c r="C223" s="43" t="s">
        <v>876</v>
      </c>
      <c r="D223" s="13">
        <v>4509</v>
      </c>
      <c r="E223" s="13">
        <v>8726</v>
      </c>
      <c r="F223" s="13">
        <v>5452</v>
      </c>
      <c r="G223" s="13">
        <v>24700</v>
      </c>
      <c r="H223" s="13">
        <v>30322</v>
      </c>
      <c r="I223" s="13">
        <v>10964</v>
      </c>
      <c r="J223" s="13">
        <v>2490</v>
      </c>
      <c r="K223" s="13">
        <v>8916</v>
      </c>
      <c r="L223" s="13">
        <v>7400</v>
      </c>
      <c r="M223" s="13">
        <v>1165</v>
      </c>
      <c r="N223" s="13">
        <v>6100</v>
      </c>
      <c r="O223" s="44">
        <v>36125</v>
      </c>
      <c r="P223" s="13">
        <v>6608</v>
      </c>
      <c r="Q223" s="13">
        <v>26771</v>
      </c>
      <c r="R223" s="13">
        <v>17800</v>
      </c>
      <c r="S223" s="13">
        <v>10239</v>
      </c>
      <c r="T223" s="13">
        <v>700</v>
      </c>
      <c r="U223" s="13">
        <v>17305</v>
      </c>
      <c r="V223" s="13">
        <v>11540</v>
      </c>
      <c r="W223" s="24">
        <f t="shared" si="6"/>
        <v>237832</v>
      </c>
      <c r="X223" s="25">
        <f t="shared" si="7"/>
        <v>1.7862364617850597E-5</v>
      </c>
      <c r="Y223" s="9"/>
    </row>
    <row r="224" spans="1:25">
      <c r="A224" s="10" t="s">
        <v>1038</v>
      </c>
      <c r="B224" s="42" t="s">
        <v>875</v>
      </c>
      <c r="C224" s="43" t="s">
        <v>30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44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11430</v>
      </c>
      <c r="U224" s="13">
        <v>19770</v>
      </c>
      <c r="V224" s="13">
        <v>38767</v>
      </c>
      <c r="W224" s="24">
        <f t="shared" si="6"/>
        <v>69967</v>
      </c>
      <c r="X224" s="25">
        <f t="shared" si="7"/>
        <v>5.2548692573629816E-6</v>
      </c>
      <c r="Y224" s="9"/>
    </row>
    <row r="225" spans="1:25">
      <c r="A225" s="10" t="s">
        <v>1114</v>
      </c>
      <c r="B225" s="42" t="s">
        <v>875</v>
      </c>
      <c r="C225" s="43" t="s">
        <v>55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44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13">
        <v>2973138</v>
      </c>
      <c r="W225" s="24">
        <f t="shared" si="6"/>
        <v>2973138</v>
      </c>
      <c r="X225" s="25">
        <f t="shared" si="7"/>
        <v>2.2329743270538486E-4</v>
      </c>
      <c r="Y225" s="9"/>
    </row>
    <row r="226" spans="1:25">
      <c r="A226" s="10" t="s">
        <v>850</v>
      </c>
      <c r="B226" s="42" t="s">
        <v>875</v>
      </c>
      <c r="C226" s="43" t="s">
        <v>45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2047791</v>
      </c>
      <c r="M226" s="13">
        <v>0</v>
      </c>
      <c r="N226" s="13">
        <v>2388540</v>
      </c>
      <c r="O226" s="44">
        <v>31410</v>
      </c>
      <c r="P226" s="13">
        <v>59517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13">
        <v>0</v>
      </c>
      <c r="W226" s="24">
        <f t="shared" si="6"/>
        <v>4527258</v>
      </c>
      <c r="X226" s="25">
        <f t="shared" si="7"/>
        <v>3.4001956471408837E-4</v>
      </c>
      <c r="Y226" s="9"/>
    </row>
    <row r="227" spans="1:25">
      <c r="A227" s="10" t="s">
        <v>769</v>
      </c>
      <c r="B227" s="42" t="s">
        <v>879</v>
      </c>
      <c r="C227" s="43" t="s">
        <v>27</v>
      </c>
      <c r="D227" s="13">
        <v>0</v>
      </c>
      <c r="E227" s="13">
        <v>0</v>
      </c>
      <c r="F227" s="13">
        <v>0</v>
      </c>
      <c r="G227" s="13">
        <v>130204</v>
      </c>
      <c r="H227" s="13">
        <v>0</v>
      </c>
      <c r="I227" s="13">
        <v>145440</v>
      </c>
      <c r="J227" s="13">
        <v>0</v>
      </c>
      <c r="K227" s="13">
        <v>0</v>
      </c>
      <c r="L227" s="13">
        <v>489183</v>
      </c>
      <c r="M227" s="13">
        <v>411032</v>
      </c>
      <c r="N227" s="13">
        <v>340164</v>
      </c>
      <c r="O227" s="44">
        <v>572507</v>
      </c>
      <c r="P227" s="13">
        <v>615809</v>
      </c>
      <c r="Q227" s="13">
        <v>619654</v>
      </c>
      <c r="R227" s="13">
        <v>643131</v>
      </c>
      <c r="S227" s="13">
        <v>674116</v>
      </c>
      <c r="T227" s="13">
        <v>0</v>
      </c>
      <c r="U227" s="13">
        <v>0</v>
      </c>
      <c r="V227" s="13">
        <v>0</v>
      </c>
      <c r="W227" s="24">
        <f t="shared" si="6"/>
        <v>4641240</v>
      </c>
      <c r="X227" s="25">
        <f t="shared" si="7"/>
        <v>3.4858017911363026E-4</v>
      </c>
      <c r="Y227" s="9"/>
    </row>
    <row r="228" spans="1:25">
      <c r="A228" s="10" t="s">
        <v>512</v>
      </c>
      <c r="B228" s="42" t="s">
        <v>875</v>
      </c>
      <c r="C228" s="43" t="s">
        <v>27</v>
      </c>
      <c r="D228" s="13">
        <v>278924</v>
      </c>
      <c r="E228" s="13">
        <v>283689</v>
      </c>
      <c r="F228" s="13">
        <v>258009</v>
      </c>
      <c r="G228" s="13">
        <v>291234</v>
      </c>
      <c r="H228" s="13">
        <v>343334</v>
      </c>
      <c r="I228" s="13">
        <v>278019</v>
      </c>
      <c r="J228" s="13">
        <v>383668</v>
      </c>
      <c r="K228" s="13">
        <v>308909</v>
      </c>
      <c r="L228" s="13">
        <v>602931</v>
      </c>
      <c r="M228" s="13">
        <v>393964</v>
      </c>
      <c r="N228" s="13">
        <v>321047</v>
      </c>
      <c r="O228" s="44">
        <v>207519</v>
      </c>
      <c r="P228" s="13">
        <v>224158</v>
      </c>
      <c r="Q228" s="13">
        <v>273392</v>
      </c>
      <c r="R228" s="13">
        <v>232105</v>
      </c>
      <c r="S228" s="13">
        <v>380168</v>
      </c>
      <c r="T228" s="13">
        <v>296265</v>
      </c>
      <c r="U228" s="13">
        <v>341009</v>
      </c>
      <c r="V228" s="13">
        <v>369964</v>
      </c>
      <c r="W228" s="24">
        <f t="shared" si="6"/>
        <v>6068308</v>
      </c>
      <c r="X228" s="25">
        <f t="shared" si="7"/>
        <v>4.557600747982598E-4</v>
      </c>
      <c r="Y228" s="9"/>
    </row>
    <row r="229" spans="1:25">
      <c r="A229" s="10" t="s">
        <v>831</v>
      </c>
      <c r="B229" s="42" t="s">
        <v>875</v>
      </c>
      <c r="C229" s="43" t="s">
        <v>14</v>
      </c>
      <c r="D229" s="13">
        <v>0</v>
      </c>
      <c r="E229" s="13">
        <v>17347794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44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13">
        <v>0</v>
      </c>
      <c r="W229" s="24">
        <f t="shared" si="6"/>
        <v>17347794</v>
      </c>
      <c r="X229" s="25">
        <f t="shared" si="7"/>
        <v>1.3029055036469478E-3</v>
      </c>
      <c r="Y229" s="9"/>
    </row>
    <row r="230" spans="1:25">
      <c r="A230" s="10" t="s">
        <v>843</v>
      </c>
      <c r="B230" s="42" t="s">
        <v>875</v>
      </c>
      <c r="C230" s="43" t="s">
        <v>42</v>
      </c>
      <c r="D230" s="13">
        <v>0</v>
      </c>
      <c r="E230" s="13">
        <v>0</v>
      </c>
      <c r="F230" s="13">
        <v>412260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44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13">
        <v>0</v>
      </c>
      <c r="W230" s="24">
        <f t="shared" si="6"/>
        <v>412260</v>
      </c>
      <c r="X230" s="25">
        <f t="shared" si="7"/>
        <v>3.0962773879692756E-5</v>
      </c>
      <c r="Y230" s="9"/>
    </row>
    <row r="231" spans="1:25">
      <c r="A231" s="10" t="s">
        <v>703</v>
      </c>
      <c r="B231" s="42" t="s">
        <v>875</v>
      </c>
      <c r="C231" s="43" t="s">
        <v>42</v>
      </c>
      <c r="D231" s="13">
        <v>0</v>
      </c>
      <c r="E231" s="13">
        <v>0</v>
      </c>
      <c r="F231" s="13">
        <v>0</v>
      </c>
      <c r="G231" s="13">
        <v>19125871</v>
      </c>
      <c r="H231" s="13">
        <v>12754</v>
      </c>
      <c r="I231" s="13">
        <v>0</v>
      </c>
      <c r="J231" s="13">
        <v>0</v>
      </c>
      <c r="K231" s="13">
        <v>0</v>
      </c>
      <c r="L231" s="13">
        <v>224064</v>
      </c>
      <c r="M231" s="13">
        <v>0</v>
      </c>
      <c r="N231" s="13">
        <v>4626590</v>
      </c>
      <c r="O231" s="44">
        <v>1332792</v>
      </c>
      <c r="P231" s="13">
        <v>1018968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13">
        <v>0</v>
      </c>
      <c r="W231" s="24">
        <f t="shared" si="6"/>
        <v>26341039</v>
      </c>
      <c r="X231" s="25">
        <f t="shared" si="7"/>
        <v>1.9783428766146803E-3</v>
      </c>
      <c r="Y231" s="9"/>
    </row>
    <row r="232" spans="1:25">
      <c r="A232" s="10" t="s">
        <v>754</v>
      </c>
      <c r="B232" s="42" t="s">
        <v>875</v>
      </c>
      <c r="C232" s="43" t="s">
        <v>42</v>
      </c>
      <c r="D232" s="13">
        <v>5757493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231530</v>
      </c>
      <c r="K232" s="13">
        <v>193679</v>
      </c>
      <c r="L232" s="13">
        <v>89624</v>
      </c>
      <c r="M232" s="13">
        <v>73065</v>
      </c>
      <c r="N232" s="13">
        <v>63177</v>
      </c>
      <c r="O232" s="44">
        <v>104572</v>
      </c>
      <c r="P232" s="13">
        <v>79709</v>
      </c>
      <c r="Q232" s="13">
        <v>73889</v>
      </c>
      <c r="R232" s="13">
        <v>92593</v>
      </c>
      <c r="S232" s="13">
        <v>68208</v>
      </c>
      <c r="T232" s="13">
        <v>37985</v>
      </c>
      <c r="U232" s="13">
        <v>0</v>
      </c>
      <c r="V232" s="13">
        <v>10347</v>
      </c>
      <c r="W232" s="24">
        <f t="shared" si="6"/>
        <v>6875871</v>
      </c>
      <c r="X232" s="25">
        <f t="shared" si="7"/>
        <v>5.1641206762464682E-4</v>
      </c>
      <c r="Y232" s="9"/>
    </row>
    <row r="233" spans="1:25">
      <c r="A233" s="10" t="s">
        <v>744</v>
      </c>
      <c r="B233" s="42" t="s">
        <v>875</v>
      </c>
      <c r="C233" s="43" t="s">
        <v>8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26865</v>
      </c>
      <c r="J233" s="13">
        <v>35388</v>
      </c>
      <c r="K233" s="13">
        <v>35674</v>
      </c>
      <c r="L233" s="13">
        <v>35673</v>
      </c>
      <c r="M233" s="13">
        <v>33595</v>
      </c>
      <c r="N233" s="13">
        <v>67335</v>
      </c>
      <c r="O233" s="44">
        <v>37260</v>
      </c>
      <c r="P233" s="13">
        <v>34070</v>
      </c>
      <c r="Q233" s="13">
        <v>59166</v>
      </c>
      <c r="R233" s="13">
        <v>0</v>
      </c>
      <c r="S233" s="13">
        <v>45484</v>
      </c>
      <c r="T233" s="13">
        <v>33548</v>
      </c>
      <c r="U233" s="13">
        <v>35419</v>
      </c>
      <c r="V233" s="13">
        <v>39389</v>
      </c>
      <c r="W233" s="24">
        <f t="shared" si="6"/>
        <v>518866</v>
      </c>
      <c r="X233" s="25">
        <f t="shared" si="7"/>
        <v>3.8969414039345709E-5</v>
      </c>
      <c r="Y233" s="9"/>
    </row>
    <row r="234" spans="1:25">
      <c r="A234" s="10" t="s">
        <v>776</v>
      </c>
      <c r="B234" s="42" t="s">
        <v>875</v>
      </c>
      <c r="C234" s="43" t="s">
        <v>30</v>
      </c>
      <c r="D234" s="13">
        <v>541487</v>
      </c>
      <c r="E234" s="13">
        <v>1398842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44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13">
        <v>0</v>
      </c>
      <c r="W234" s="24">
        <f t="shared" si="6"/>
        <v>1940329</v>
      </c>
      <c r="X234" s="25">
        <f t="shared" si="7"/>
        <v>1.4572834638143493E-4</v>
      </c>
      <c r="Y234" s="9"/>
    </row>
    <row r="235" spans="1:25">
      <c r="A235" s="10" t="s">
        <v>612</v>
      </c>
      <c r="B235" s="42" t="s">
        <v>875</v>
      </c>
      <c r="C235" s="43" t="s">
        <v>57</v>
      </c>
      <c r="D235" s="13">
        <v>6907360</v>
      </c>
      <c r="E235" s="13">
        <v>9948</v>
      </c>
      <c r="F235" s="13">
        <v>12807</v>
      </c>
      <c r="G235" s="13">
        <v>13373</v>
      </c>
      <c r="H235" s="13">
        <v>14467</v>
      </c>
      <c r="I235" s="13">
        <v>13755</v>
      </c>
      <c r="J235" s="13">
        <v>14870</v>
      </c>
      <c r="K235" s="13">
        <v>17945</v>
      </c>
      <c r="L235" s="13">
        <v>18385</v>
      </c>
      <c r="M235" s="13">
        <v>15185</v>
      </c>
      <c r="N235" s="13">
        <v>21065</v>
      </c>
      <c r="O235" s="44">
        <v>14794</v>
      </c>
      <c r="P235" s="13">
        <v>25472</v>
      </c>
      <c r="Q235" s="13">
        <v>16399</v>
      </c>
      <c r="R235" s="13">
        <v>27762</v>
      </c>
      <c r="S235" s="13">
        <v>14474</v>
      </c>
      <c r="T235" s="13">
        <v>14110</v>
      </c>
      <c r="U235" s="13">
        <v>29041</v>
      </c>
      <c r="V235" s="13">
        <v>22448</v>
      </c>
      <c r="W235" s="24">
        <f t="shared" ref="W235:W313" si="8">SUM(D235:V235)</f>
        <v>7223660</v>
      </c>
      <c r="X235" s="25">
        <f t="shared" si="7"/>
        <v>5.4253274914806517E-4</v>
      </c>
      <c r="Y235" s="9"/>
    </row>
    <row r="236" spans="1:25">
      <c r="A236" s="10" t="s">
        <v>905</v>
      </c>
      <c r="B236" s="42" t="s">
        <v>875</v>
      </c>
      <c r="C236" s="43" t="s">
        <v>37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44">
        <v>149248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13">
        <v>0</v>
      </c>
      <c r="W236" s="24">
        <f t="shared" si="8"/>
        <v>149248</v>
      </c>
      <c r="X236" s="25">
        <f t="shared" si="7"/>
        <v>1.1209266181527153E-5</v>
      </c>
      <c r="Y236" s="9"/>
    </row>
    <row r="237" spans="1:25">
      <c r="A237" s="10" t="s">
        <v>613</v>
      </c>
      <c r="B237" s="42" t="s">
        <v>875</v>
      </c>
      <c r="C237" s="43" t="s">
        <v>57</v>
      </c>
      <c r="D237" s="13">
        <v>2162</v>
      </c>
      <c r="E237" s="13">
        <v>94000</v>
      </c>
      <c r="F237" s="13">
        <v>1228</v>
      </c>
      <c r="G237" s="13">
        <v>41891</v>
      </c>
      <c r="H237" s="13">
        <v>128788</v>
      </c>
      <c r="I237" s="13">
        <v>114390</v>
      </c>
      <c r="J237" s="13">
        <v>196610</v>
      </c>
      <c r="K237" s="13">
        <v>147420</v>
      </c>
      <c r="L237" s="13">
        <v>126401</v>
      </c>
      <c r="M237" s="13">
        <v>134126</v>
      </c>
      <c r="N237" s="13">
        <v>130443</v>
      </c>
      <c r="O237" s="44">
        <v>128076</v>
      </c>
      <c r="P237" s="13">
        <v>137346</v>
      </c>
      <c r="Q237" s="13">
        <v>164031</v>
      </c>
      <c r="R237" s="13">
        <v>139274</v>
      </c>
      <c r="S237" s="13">
        <v>138876</v>
      </c>
      <c r="T237" s="13">
        <v>134547</v>
      </c>
      <c r="U237" s="13">
        <v>151712</v>
      </c>
      <c r="V237" s="13">
        <v>174515</v>
      </c>
      <c r="W237" s="24">
        <f t="shared" si="8"/>
        <v>2285836</v>
      </c>
      <c r="X237" s="25">
        <f t="shared" si="7"/>
        <v>1.716776383691393E-4</v>
      </c>
      <c r="Y237" s="9"/>
    </row>
    <row r="238" spans="1:25">
      <c r="A238" s="10" t="s">
        <v>547</v>
      </c>
      <c r="B238" s="42" t="s">
        <v>875</v>
      </c>
      <c r="C238" s="43" t="s">
        <v>53</v>
      </c>
      <c r="D238" s="13">
        <v>151007</v>
      </c>
      <c r="E238" s="13">
        <v>0</v>
      </c>
      <c r="F238" s="13">
        <v>135517</v>
      </c>
      <c r="G238" s="13">
        <v>267113</v>
      </c>
      <c r="H238" s="13">
        <v>262370</v>
      </c>
      <c r="I238" s="13">
        <v>270682</v>
      </c>
      <c r="J238" s="13">
        <v>193389</v>
      </c>
      <c r="K238" s="13">
        <v>153176</v>
      </c>
      <c r="L238" s="13">
        <v>551786</v>
      </c>
      <c r="M238" s="13">
        <v>186328</v>
      </c>
      <c r="N238" s="13">
        <v>141568</v>
      </c>
      <c r="O238" s="44">
        <v>118541</v>
      </c>
      <c r="P238" s="13">
        <v>458016</v>
      </c>
      <c r="Q238" s="13">
        <v>183388</v>
      </c>
      <c r="R238" s="13">
        <v>291383</v>
      </c>
      <c r="S238" s="13">
        <v>185700</v>
      </c>
      <c r="T238" s="13">
        <v>146872</v>
      </c>
      <c r="U238" s="13">
        <v>160664</v>
      </c>
      <c r="V238" s="13">
        <v>259888</v>
      </c>
      <c r="W238" s="24">
        <f t="shared" si="8"/>
        <v>4117388</v>
      </c>
      <c r="X238" s="25">
        <f t="shared" si="7"/>
        <v>3.0923629170659389E-4</v>
      </c>
      <c r="Y238" s="9"/>
    </row>
    <row r="239" spans="1:25">
      <c r="A239" s="10" t="s">
        <v>749</v>
      </c>
      <c r="B239" s="42" t="s">
        <v>875</v>
      </c>
      <c r="C239" s="43" t="s">
        <v>48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7200</v>
      </c>
      <c r="J239" s="13">
        <v>1800</v>
      </c>
      <c r="K239" s="13">
        <v>0</v>
      </c>
      <c r="L239" s="13">
        <v>0</v>
      </c>
      <c r="M239" s="13">
        <v>0</v>
      </c>
      <c r="N239" s="13">
        <v>0</v>
      </c>
      <c r="O239" s="44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13">
        <v>0</v>
      </c>
      <c r="W239" s="24">
        <f t="shared" si="8"/>
        <v>9000</v>
      </c>
      <c r="X239" s="25">
        <f t="shared" si="7"/>
        <v>6.7594470702283699E-7</v>
      </c>
      <c r="Y239" s="9"/>
    </row>
    <row r="240" spans="1:25">
      <c r="A240" s="10" t="s">
        <v>790</v>
      </c>
      <c r="B240" s="42" t="s">
        <v>875</v>
      </c>
      <c r="C240" s="43" t="s">
        <v>53</v>
      </c>
      <c r="D240" s="13">
        <v>154685</v>
      </c>
      <c r="E240" s="13">
        <v>169517</v>
      </c>
      <c r="F240" s="13">
        <v>402045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44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13">
        <v>0</v>
      </c>
      <c r="W240" s="24">
        <f t="shared" si="8"/>
        <v>726247</v>
      </c>
      <c r="X240" s="25">
        <f t="shared" si="7"/>
        <v>5.4544757293468255E-5</v>
      </c>
      <c r="Y240" s="9"/>
    </row>
    <row r="241" spans="1:25">
      <c r="A241" s="10" t="s">
        <v>614</v>
      </c>
      <c r="B241" s="42" t="s">
        <v>875</v>
      </c>
      <c r="C241" s="43" t="s">
        <v>47</v>
      </c>
      <c r="D241" s="13">
        <v>0</v>
      </c>
      <c r="E241" s="13">
        <v>1658171</v>
      </c>
      <c r="F241" s="13">
        <v>0</v>
      </c>
      <c r="G241" s="13">
        <v>98631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44">
        <v>0</v>
      </c>
      <c r="P241" s="13">
        <v>341361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13">
        <v>0</v>
      </c>
      <c r="W241" s="24">
        <f t="shared" si="8"/>
        <v>2098163</v>
      </c>
      <c r="X241" s="25">
        <f t="shared" si="7"/>
        <v>1.5758246381346186E-4</v>
      </c>
      <c r="Y241" s="9"/>
    </row>
    <row r="242" spans="1:25">
      <c r="A242" s="10" t="s">
        <v>1070</v>
      </c>
      <c r="B242" s="42" t="s">
        <v>875</v>
      </c>
      <c r="C242" s="43" t="s">
        <v>51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44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3340.5</v>
      </c>
      <c r="V242" s="13">
        <v>17898</v>
      </c>
      <c r="W242" s="24">
        <f t="shared" si="8"/>
        <v>21238.5</v>
      </c>
      <c r="X242" s="25">
        <f t="shared" si="7"/>
        <v>1.5951168511227249E-6</v>
      </c>
      <c r="Y242" s="9"/>
    </row>
    <row r="243" spans="1:25">
      <c r="A243" s="10" t="s">
        <v>1039</v>
      </c>
      <c r="B243" s="42" t="s">
        <v>875</v>
      </c>
      <c r="C243" s="43" t="s">
        <v>53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44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10169</v>
      </c>
      <c r="U243" s="13">
        <v>20316</v>
      </c>
      <c r="V243" s="13">
        <v>24003</v>
      </c>
      <c r="W243" s="24">
        <f t="shared" si="8"/>
        <v>54488</v>
      </c>
      <c r="X243" s="25">
        <f t="shared" si="7"/>
        <v>4.0923194662511494E-6</v>
      </c>
      <c r="Y243" s="9"/>
    </row>
    <row r="244" spans="1:25">
      <c r="A244" s="10" t="s">
        <v>537</v>
      </c>
      <c r="B244" s="42" t="s">
        <v>875</v>
      </c>
      <c r="C244" s="43" t="s">
        <v>52</v>
      </c>
      <c r="D244" s="13">
        <v>245610</v>
      </c>
      <c r="E244" s="13">
        <v>20685</v>
      </c>
      <c r="F244" s="13">
        <v>14680</v>
      </c>
      <c r="G244" s="13">
        <v>86904</v>
      </c>
      <c r="H244" s="13">
        <v>25778</v>
      </c>
      <c r="I244" s="13">
        <v>34421</v>
      </c>
      <c r="J244" s="13">
        <v>31989</v>
      </c>
      <c r="K244" s="13">
        <v>29751</v>
      </c>
      <c r="L244" s="13">
        <v>33044</v>
      </c>
      <c r="M244" s="13">
        <v>29273</v>
      </c>
      <c r="N244" s="13">
        <v>38093</v>
      </c>
      <c r="O244" s="44">
        <v>37469</v>
      </c>
      <c r="P244" s="13">
        <v>35296</v>
      </c>
      <c r="Q244" s="13">
        <v>0</v>
      </c>
      <c r="R244" s="13">
        <v>4535</v>
      </c>
      <c r="S244" s="13">
        <v>0</v>
      </c>
      <c r="T244" s="13">
        <v>33641</v>
      </c>
      <c r="U244" s="13">
        <v>27619</v>
      </c>
      <c r="V244" s="13">
        <v>60474</v>
      </c>
      <c r="W244" s="24">
        <f t="shared" si="8"/>
        <v>789262</v>
      </c>
      <c r="X244" s="25">
        <f t="shared" si="7"/>
        <v>5.9277496817139825E-5</v>
      </c>
      <c r="Y244" s="9"/>
    </row>
    <row r="245" spans="1:25">
      <c r="A245" s="10" t="s">
        <v>944</v>
      </c>
      <c r="B245" s="42" t="s">
        <v>875</v>
      </c>
      <c r="C245" s="43" t="s">
        <v>55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44">
        <v>0</v>
      </c>
      <c r="P245" s="13">
        <v>0</v>
      </c>
      <c r="Q245" s="13">
        <v>3458016</v>
      </c>
      <c r="R245" s="13">
        <v>487773</v>
      </c>
      <c r="S245" s="13">
        <v>4518631</v>
      </c>
      <c r="T245" s="13">
        <v>764209</v>
      </c>
      <c r="U245" s="13">
        <v>0</v>
      </c>
      <c r="V245" s="13">
        <v>0</v>
      </c>
      <c r="W245" s="24">
        <f t="shared" si="8"/>
        <v>9228629</v>
      </c>
      <c r="X245" s="25">
        <f t="shared" si="7"/>
        <v>6.9311588062527301E-4</v>
      </c>
      <c r="Y245" s="9"/>
    </row>
    <row r="246" spans="1:25">
      <c r="A246" s="10" t="s">
        <v>970</v>
      </c>
      <c r="B246" s="42" t="s">
        <v>875</v>
      </c>
      <c r="C246" s="43" t="s">
        <v>55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44">
        <v>0</v>
      </c>
      <c r="P246" s="13">
        <v>0</v>
      </c>
      <c r="Q246" s="13">
        <v>0</v>
      </c>
      <c r="R246" s="13">
        <v>4280453</v>
      </c>
      <c r="S246" s="13">
        <v>4945892</v>
      </c>
      <c r="T246" s="13">
        <v>262595</v>
      </c>
      <c r="U246" s="13">
        <v>306256</v>
      </c>
      <c r="V246" s="13">
        <v>259883</v>
      </c>
      <c r="W246" s="24">
        <f t="shared" si="8"/>
        <v>10055079</v>
      </c>
      <c r="X246" s="25">
        <f t="shared" si="7"/>
        <v>7.5518638097183126E-4</v>
      </c>
      <c r="Y246" s="9"/>
    </row>
    <row r="247" spans="1:25">
      <c r="A247" s="10" t="s">
        <v>925</v>
      </c>
      <c r="B247" s="42" t="s">
        <v>875</v>
      </c>
      <c r="C247" s="43" t="s">
        <v>30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44">
        <v>0</v>
      </c>
      <c r="P247" s="13">
        <v>39651</v>
      </c>
      <c r="Q247" s="13">
        <v>44020</v>
      </c>
      <c r="R247" s="13">
        <v>49226</v>
      </c>
      <c r="S247" s="13">
        <v>51907</v>
      </c>
      <c r="T247" s="13">
        <v>37707</v>
      </c>
      <c r="U247" s="13">
        <v>0</v>
      </c>
      <c r="V247" s="13">
        <v>0</v>
      </c>
      <c r="W247" s="24">
        <f t="shared" si="8"/>
        <v>222511</v>
      </c>
      <c r="X247" s="25">
        <f t="shared" si="7"/>
        <v>1.6711681411595389E-5</v>
      </c>
      <c r="Y247" s="9"/>
    </row>
    <row r="248" spans="1:25">
      <c r="A248" s="10" t="s">
        <v>1005</v>
      </c>
      <c r="B248" s="42" t="s">
        <v>875</v>
      </c>
      <c r="C248" s="43" t="s">
        <v>36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44">
        <v>0</v>
      </c>
      <c r="P248" s="13">
        <v>0</v>
      </c>
      <c r="Q248" s="13">
        <v>0</v>
      </c>
      <c r="R248" s="13">
        <v>0</v>
      </c>
      <c r="S248" s="13">
        <v>12060114</v>
      </c>
      <c r="T248" s="13">
        <v>4298289</v>
      </c>
      <c r="U248" s="13">
        <v>8426901</v>
      </c>
      <c r="V248" s="13">
        <v>3046628</v>
      </c>
      <c r="W248" s="24">
        <f t="shared" si="8"/>
        <v>27831932</v>
      </c>
      <c r="X248" s="25">
        <f t="shared" si="7"/>
        <v>2.0903163468466135E-3</v>
      </c>
      <c r="Y248" s="9"/>
    </row>
    <row r="249" spans="1:25">
      <c r="A249" s="10" t="s">
        <v>782</v>
      </c>
      <c r="B249" s="42" t="s">
        <v>875</v>
      </c>
      <c r="C249" s="43" t="s">
        <v>44</v>
      </c>
      <c r="D249" s="13">
        <v>435971</v>
      </c>
      <c r="E249" s="13">
        <v>735292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44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13">
        <v>0</v>
      </c>
      <c r="W249" s="24">
        <f t="shared" si="8"/>
        <v>1171263</v>
      </c>
      <c r="X249" s="25">
        <f t="shared" si="7"/>
        <v>8.7967669486854348E-5</v>
      </c>
      <c r="Y249" s="9"/>
    </row>
    <row r="250" spans="1:25">
      <c r="A250" s="10" t="s">
        <v>1006</v>
      </c>
      <c r="B250" s="42" t="s">
        <v>875</v>
      </c>
      <c r="C250" s="43" t="s">
        <v>55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44">
        <v>0</v>
      </c>
      <c r="P250" s="13">
        <v>0</v>
      </c>
      <c r="Q250" s="13">
        <v>0</v>
      </c>
      <c r="R250" s="13">
        <v>0</v>
      </c>
      <c r="S250" s="13">
        <v>4369939</v>
      </c>
      <c r="T250" s="13">
        <v>3157377</v>
      </c>
      <c r="U250" s="13">
        <v>231309</v>
      </c>
      <c r="V250" s="13">
        <v>274263</v>
      </c>
      <c r="W250" s="24">
        <f t="shared" si="8"/>
        <v>8032888</v>
      </c>
      <c r="X250" s="25">
        <f t="shared" si="7"/>
        <v>6.0330979174525151E-4</v>
      </c>
      <c r="Y250" s="9"/>
    </row>
    <row r="251" spans="1:25">
      <c r="A251" s="10" t="s">
        <v>860</v>
      </c>
      <c r="B251" s="42" t="s">
        <v>875</v>
      </c>
      <c r="C251" s="43" t="s">
        <v>9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928615</v>
      </c>
      <c r="N251" s="13">
        <v>25602653</v>
      </c>
      <c r="O251" s="44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13">
        <v>0</v>
      </c>
      <c r="W251" s="24">
        <f t="shared" si="8"/>
        <v>26531268</v>
      </c>
      <c r="X251" s="25">
        <f t="shared" si="7"/>
        <v>1.9926300194671523E-3</v>
      </c>
      <c r="Y251" s="9"/>
    </row>
    <row r="252" spans="1:25">
      <c r="A252" s="10" t="s">
        <v>692</v>
      </c>
      <c r="B252" s="42" t="s">
        <v>875</v>
      </c>
      <c r="C252" s="43" t="s">
        <v>45</v>
      </c>
      <c r="D252" s="13">
        <v>0</v>
      </c>
      <c r="E252" s="13">
        <v>0</v>
      </c>
      <c r="F252" s="13">
        <v>4361000</v>
      </c>
      <c r="G252" s="13">
        <v>401782</v>
      </c>
      <c r="H252" s="13">
        <v>0</v>
      </c>
      <c r="I252" s="13">
        <v>785</v>
      </c>
      <c r="J252" s="13">
        <v>0</v>
      </c>
      <c r="K252" s="13">
        <v>700</v>
      </c>
      <c r="L252" s="13">
        <v>10640</v>
      </c>
      <c r="M252" s="13">
        <v>0</v>
      </c>
      <c r="N252" s="13">
        <v>0</v>
      </c>
      <c r="O252" s="44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13">
        <v>0</v>
      </c>
      <c r="W252" s="24">
        <f t="shared" si="8"/>
        <v>4774907</v>
      </c>
      <c r="X252" s="25">
        <f t="shared" si="7"/>
        <v>3.5861923479736597E-4</v>
      </c>
      <c r="Y252" s="9"/>
    </row>
    <row r="253" spans="1:25">
      <c r="A253" s="10" t="s">
        <v>861</v>
      </c>
      <c r="B253" s="42" t="s">
        <v>875</v>
      </c>
      <c r="C253" s="43" t="s">
        <v>19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2953</v>
      </c>
      <c r="N253" s="13">
        <v>0</v>
      </c>
      <c r="O253" s="44">
        <v>0</v>
      </c>
      <c r="P253" s="13">
        <v>0</v>
      </c>
      <c r="Q253" s="13">
        <v>0</v>
      </c>
      <c r="R253" s="13">
        <v>0</v>
      </c>
      <c r="S253" s="13">
        <v>1979341</v>
      </c>
      <c r="T253" s="13">
        <v>73233</v>
      </c>
      <c r="U253" s="13">
        <v>0</v>
      </c>
      <c r="V253" s="13">
        <v>0</v>
      </c>
      <c r="W253" s="24">
        <f t="shared" si="8"/>
        <v>2055527</v>
      </c>
      <c r="X253" s="25">
        <f t="shared" si="7"/>
        <v>1.5438028842139234E-4</v>
      </c>
      <c r="Y253" s="9"/>
    </row>
    <row r="254" spans="1:25">
      <c r="A254" s="10" t="s">
        <v>812</v>
      </c>
      <c r="B254" s="42" t="s">
        <v>875</v>
      </c>
      <c r="C254" s="43" t="s">
        <v>9</v>
      </c>
      <c r="D254" s="13">
        <v>9907343</v>
      </c>
      <c r="E254" s="13">
        <v>1732506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44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13">
        <v>0</v>
      </c>
      <c r="W254" s="24">
        <f t="shared" si="8"/>
        <v>11639849</v>
      </c>
      <c r="X254" s="25">
        <f t="shared" si="7"/>
        <v>8.7421048023278468E-4</v>
      </c>
      <c r="Y254" s="9"/>
    </row>
    <row r="255" spans="1:25">
      <c r="A255" s="10" t="s">
        <v>1071</v>
      </c>
      <c r="B255" s="42" t="s">
        <v>875</v>
      </c>
      <c r="C255" s="43" t="s">
        <v>14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44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4132798</v>
      </c>
      <c r="V255" s="13">
        <v>3551280</v>
      </c>
      <c r="W255" s="24">
        <f t="shared" si="8"/>
        <v>7684078</v>
      </c>
      <c r="X255" s="25">
        <f t="shared" si="7"/>
        <v>5.7711242805006974E-4</v>
      </c>
      <c r="Y255" s="9"/>
    </row>
    <row r="256" spans="1:25">
      <c r="A256" s="10" t="s">
        <v>844</v>
      </c>
      <c r="B256" s="42" t="s">
        <v>875</v>
      </c>
      <c r="C256" s="43" t="s">
        <v>32</v>
      </c>
      <c r="D256" s="13">
        <v>0</v>
      </c>
      <c r="E256" s="13">
        <v>0</v>
      </c>
      <c r="F256" s="13">
        <v>1020264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44">
        <v>1172412</v>
      </c>
      <c r="P256" s="13">
        <v>1269067</v>
      </c>
      <c r="Q256" s="13">
        <v>1243735</v>
      </c>
      <c r="R256" s="13">
        <v>1301258</v>
      </c>
      <c r="S256" s="13">
        <v>1179967</v>
      </c>
      <c r="T256" s="13">
        <v>1233866</v>
      </c>
      <c r="U256" s="13">
        <v>1421324</v>
      </c>
      <c r="V256" s="13">
        <v>1837934</v>
      </c>
      <c r="W256" s="24">
        <f t="shared" si="8"/>
        <v>11679827</v>
      </c>
      <c r="X256" s="25">
        <f t="shared" si="7"/>
        <v>8.7721302662138018E-4</v>
      </c>
      <c r="Y256" s="9"/>
    </row>
    <row r="257" spans="1:25">
      <c r="A257" s="10" t="s">
        <v>785</v>
      </c>
      <c r="B257" s="42" t="s">
        <v>875</v>
      </c>
      <c r="C257" s="43" t="s">
        <v>52</v>
      </c>
      <c r="D257" s="13">
        <v>7221743</v>
      </c>
      <c r="E257" s="13">
        <v>5085668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877377</v>
      </c>
      <c r="L257" s="13">
        <v>0</v>
      </c>
      <c r="M257" s="13">
        <v>0</v>
      </c>
      <c r="N257" s="13">
        <v>0</v>
      </c>
      <c r="O257" s="44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13">
        <v>0</v>
      </c>
      <c r="W257" s="24">
        <f t="shared" si="8"/>
        <v>13184788</v>
      </c>
      <c r="X257" s="25">
        <f t="shared" si="7"/>
        <v>9.9024307353535752E-4</v>
      </c>
      <c r="Y257" s="9"/>
    </row>
    <row r="258" spans="1:25">
      <c r="A258" s="10" t="s">
        <v>553</v>
      </c>
      <c r="B258" s="42" t="s">
        <v>875</v>
      </c>
      <c r="C258" s="43" t="s">
        <v>66</v>
      </c>
      <c r="D258" s="13">
        <v>0</v>
      </c>
      <c r="E258" s="13">
        <v>2763947</v>
      </c>
      <c r="F258" s="13">
        <v>1217918</v>
      </c>
      <c r="G258" s="13">
        <v>1904475</v>
      </c>
      <c r="H258" s="13">
        <v>815973</v>
      </c>
      <c r="I258" s="13">
        <v>879720</v>
      </c>
      <c r="J258" s="13">
        <v>805383</v>
      </c>
      <c r="K258" s="13">
        <v>716220</v>
      </c>
      <c r="L258" s="13">
        <v>746799</v>
      </c>
      <c r="M258" s="13">
        <v>805474</v>
      </c>
      <c r="N258" s="13">
        <v>1087899</v>
      </c>
      <c r="O258" s="44">
        <v>778363</v>
      </c>
      <c r="P258" s="13">
        <v>879620</v>
      </c>
      <c r="Q258" s="13">
        <v>919792</v>
      </c>
      <c r="R258" s="13">
        <v>918104</v>
      </c>
      <c r="S258" s="13">
        <v>943282</v>
      </c>
      <c r="T258" s="13">
        <v>941397</v>
      </c>
      <c r="U258" s="13">
        <v>3143399</v>
      </c>
      <c r="V258" s="13">
        <v>1168349</v>
      </c>
      <c r="W258" s="24">
        <f t="shared" si="8"/>
        <v>21436114</v>
      </c>
      <c r="X258" s="25">
        <f t="shared" si="7"/>
        <v>1.6099586441597929E-3</v>
      </c>
      <c r="Y258" s="9"/>
    </row>
    <row r="259" spans="1:25">
      <c r="A259" s="10" t="s">
        <v>597</v>
      </c>
      <c r="B259" s="42" t="s">
        <v>875</v>
      </c>
      <c r="C259" s="43" t="s">
        <v>43</v>
      </c>
      <c r="D259" s="13">
        <v>0</v>
      </c>
      <c r="E259" s="13">
        <v>3114014</v>
      </c>
      <c r="F259" s="13">
        <v>197578</v>
      </c>
      <c r="G259" s="13">
        <v>186452</v>
      </c>
      <c r="H259" s="13">
        <v>223316</v>
      </c>
      <c r="I259" s="13">
        <v>123210</v>
      </c>
      <c r="J259" s="13">
        <v>119916</v>
      </c>
      <c r="K259" s="13">
        <v>111464</v>
      </c>
      <c r="L259" s="13">
        <v>116595</v>
      </c>
      <c r="M259" s="13">
        <v>121576</v>
      </c>
      <c r="N259" s="13">
        <v>127412</v>
      </c>
      <c r="O259" s="44">
        <v>138061</v>
      </c>
      <c r="P259" s="13">
        <v>204911</v>
      </c>
      <c r="Q259" s="13">
        <v>181597</v>
      </c>
      <c r="R259" s="13">
        <v>120104</v>
      </c>
      <c r="S259" s="13">
        <v>225685</v>
      </c>
      <c r="T259" s="13">
        <v>181225</v>
      </c>
      <c r="U259" s="13">
        <v>210869</v>
      </c>
      <c r="V259" s="13">
        <v>336411</v>
      </c>
      <c r="W259" s="24">
        <f t="shared" si="8"/>
        <v>6040396</v>
      </c>
      <c r="X259" s="25">
        <f t="shared" si="7"/>
        <v>4.5366374494687961E-4</v>
      </c>
      <c r="Y259" s="9"/>
    </row>
    <row r="260" spans="1:25">
      <c r="A260" s="10" t="s">
        <v>767</v>
      </c>
      <c r="B260" s="42" t="s">
        <v>875</v>
      </c>
      <c r="C260" s="43" t="s">
        <v>45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3001309</v>
      </c>
      <c r="L260" s="13">
        <v>1234</v>
      </c>
      <c r="M260" s="13">
        <v>0</v>
      </c>
      <c r="N260" s="13">
        <v>0</v>
      </c>
      <c r="O260" s="44">
        <v>1039405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13">
        <v>0</v>
      </c>
      <c r="W260" s="24">
        <f t="shared" si="8"/>
        <v>4041948</v>
      </c>
      <c r="X260" s="25">
        <f t="shared" ref="X260:X323" si="9">(W260/W$640)</f>
        <v>3.0357037296239358E-4</v>
      </c>
      <c r="Y260" s="9"/>
    </row>
    <row r="261" spans="1:25">
      <c r="A261" s="10" t="s">
        <v>615</v>
      </c>
      <c r="B261" s="42" t="s">
        <v>875</v>
      </c>
      <c r="C261" s="43" t="s">
        <v>45</v>
      </c>
      <c r="D261" s="13">
        <v>7346611</v>
      </c>
      <c r="E261" s="13">
        <v>7214288</v>
      </c>
      <c r="F261" s="13">
        <v>4945379</v>
      </c>
      <c r="G261" s="13">
        <v>371349</v>
      </c>
      <c r="H261" s="13">
        <v>790594</v>
      </c>
      <c r="I261" s="13">
        <v>65378</v>
      </c>
      <c r="J261" s="13">
        <v>264881</v>
      </c>
      <c r="K261" s="13">
        <v>79854</v>
      </c>
      <c r="L261" s="13">
        <v>215076</v>
      </c>
      <c r="M261" s="13">
        <v>559988</v>
      </c>
      <c r="N261" s="13">
        <v>55420</v>
      </c>
      <c r="O261" s="44">
        <v>196159</v>
      </c>
      <c r="P261" s="13">
        <v>18345</v>
      </c>
      <c r="Q261" s="13">
        <v>25542</v>
      </c>
      <c r="R261" s="13">
        <v>17925</v>
      </c>
      <c r="S261" s="13">
        <v>15950</v>
      </c>
      <c r="T261" s="13">
        <v>15195</v>
      </c>
      <c r="U261" s="13">
        <v>37345</v>
      </c>
      <c r="V261" s="13">
        <v>16862</v>
      </c>
      <c r="W261" s="24">
        <f t="shared" si="8"/>
        <v>22252141</v>
      </c>
      <c r="X261" s="25">
        <f t="shared" si="9"/>
        <v>1.6712463254306511E-3</v>
      </c>
      <c r="Y261" s="9"/>
    </row>
    <row r="262" spans="1:25">
      <c r="A262" s="10" t="s">
        <v>677</v>
      </c>
      <c r="B262" s="42" t="s">
        <v>875</v>
      </c>
      <c r="C262" s="43" t="s">
        <v>45</v>
      </c>
      <c r="D262" s="13">
        <v>0</v>
      </c>
      <c r="E262" s="13">
        <v>0</v>
      </c>
      <c r="F262" s="13">
        <v>2387452</v>
      </c>
      <c r="G262" s="13">
        <v>7156</v>
      </c>
      <c r="H262" s="13">
        <v>1560</v>
      </c>
      <c r="I262" s="13">
        <v>2019</v>
      </c>
      <c r="J262" s="13">
        <v>0</v>
      </c>
      <c r="K262" s="13">
        <v>31213</v>
      </c>
      <c r="L262" s="13">
        <v>0</v>
      </c>
      <c r="M262" s="13">
        <v>0</v>
      </c>
      <c r="N262" s="13">
        <v>20938</v>
      </c>
      <c r="O262" s="44">
        <v>8409</v>
      </c>
      <c r="P262" s="13">
        <v>12076</v>
      </c>
      <c r="Q262" s="13">
        <v>11476</v>
      </c>
      <c r="R262" s="13">
        <v>207093</v>
      </c>
      <c r="S262" s="13">
        <v>11613</v>
      </c>
      <c r="T262" s="13">
        <v>0</v>
      </c>
      <c r="U262" s="13">
        <v>7921</v>
      </c>
      <c r="V262" s="13">
        <v>0</v>
      </c>
      <c r="W262" s="24">
        <f t="shared" si="8"/>
        <v>2708926</v>
      </c>
      <c r="X262" s="25">
        <f t="shared" si="9"/>
        <v>2.0345379904628287E-4</v>
      </c>
      <c r="Y262" s="9"/>
    </row>
    <row r="263" spans="1:25">
      <c r="A263" s="10" t="s">
        <v>889</v>
      </c>
      <c r="B263" s="42" t="s">
        <v>875</v>
      </c>
      <c r="C263" s="43" t="s">
        <v>57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4000000</v>
      </c>
      <c r="O263" s="44">
        <v>2143653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13">
        <v>0</v>
      </c>
      <c r="W263" s="24">
        <f t="shared" si="8"/>
        <v>6143653</v>
      </c>
      <c r="X263" s="25">
        <f t="shared" si="9"/>
        <v>4.6141885857055266E-4</v>
      </c>
      <c r="Y263" s="9"/>
    </row>
    <row r="264" spans="1:25">
      <c r="A264" s="10" t="s">
        <v>506</v>
      </c>
      <c r="B264" s="42" t="s">
        <v>875</v>
      </c>
      <c r="C264" s="43" t="s">
        <v>16</v>
      </c>
      <c r="D264" s="13">
        <v>1142035</v>
      </c>
      <c r="E264" s="13">
        <v>1133141</v>
      </c>
      <c r="F264" s="13">
        <v>1327823</v>
      </c>
      <c r="G264" s="13">
        <v>1139973</v>
      </c>
      <c r="H264" s="13">
        <v>1139142</v>
      </c>
      <c r="I264" s="13">
        <v>1174301</v>
      </c>
      <c r="J264" s="13">
        <v>1123014</v>
      </c>
      <c r="K264" s="13">
        <v>636942</v>
      </c>
      <c r="L264" s="13">
        <v>901106</v>
      </c>
      <c r="M264" s="13">
        <v>1357526</v>
      </c>
      <c r="N264" s="13">
        <v>1519530</v>
      </c>
      <c r="O264" s="44">
        <v>1280819</v>
      </c>
      <c r="P264" s="13">
        <v>1253626</v>
      </c>
      <c r="Q264" s="13">
        <v>1212334</v>
      </c>
      <c r="R264" s="13">
        <v>1440284</v>
      </c>
      <c r="S264" s="13">
        <v>1340131</v>
      </c>
      <c r="T264" s="13">
        <v>1247292</v>
      </c>
      <c r="U264" s="13">
        <v>1213130</v>
      </c>
      <c r="V264" s="13">
        <v>1369451</v>
      </c>
      <c r="W264" s="24">
        <f t="shared" si="8"/>
        <v>22951600</v>
      </c>
      <c r="X264" s="25">
        <f t="shared" si="9"/>
        <v>1.7237791708561497E-3</v>
      </c>
      <c r="Y264" s="9"/>
    </row>
    <row r="265" spans="1:25">
      <c r="A265" s="10" t="s">
        <v>552</v>
      </c>
      <c r="B265" s="42" t="s">
        <v>875</v>
      </c>
      <c r="C265" s="43" t="s">
        <v>57</v>
      </c>
      <c r="D265" s="13">
        <v>33472</v>
      </c>
      <c r="E265" s="13">
        <v>1567617</v>
      </c>
      <c r="F265" s="13">
        <v>2343846</v>
      </c>
      <c r="G265" s="13">
        <v>9356329</v>
      </c>
      <c r="H265" s="13">
        <v>1157775</v>
      </c>
      <c r="I265" s="13">
        <v>1223524</v>
      </c>
      <c r="J265" s="13">
        <v>13955</v>
      </c>
      <c r="K265" s="13">
        <v>216871</v>
      </c>
      <c r="L265" s="13">
        <v>335755</v>
      </c>
      <c r="M265" s="13">
        <v>0</v>
      </c>
      <c r="N265" s="13">
        <v>0</v>
      </c>
      <c r="O265" s="44">
        <v>414479</v>
      </c>
      <c r="P265" s="13">
        <v>690937</v>
      </c>
      <c r="Q265" s="13">
        <v>624645</v>
      </c>
      <c r="R265" s="13">
        <v>197415</v>
      </c>
      <c r="S265" s="13">
        <v>162586</v>
      </c>
      <c r="T265" s="13">
        <v>156170</v>
      </c>
      <c r="U265" s="13">
        <v>178612</v>
      </c>
      <c r="V265" s="13">
        <v>689721</v>
      </c>
      <c r="W265" s="24">
        <f t="shared" si="8"/>
        <v>19363709</v>
      </c>
      <c r="X265" s="25">
        <f t="shared" si="9"/>
        <v>1.4543107340978304E-3</v>
      </c>
      <c r="Y265" s="9"/>
    </row>
    <row r="266" spans="1:25">
      <c r="A266" s="10" t="s">
        <v>862</v>
      </c>
      <c r="B266" s="42" t="s">
        <v>875</v>
      </c>
      <c r="C266" s="43" t="s">
        <v>30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27276</v>
      </c>
      <c r="N266" s="13">
        <v>41446</v>
      </c>
      <c r="O266" s="44">
        <v>53281</v>
      </c>
      <c r="P266" s="13">
        <v>35521</v>
      </c>
      <c r="Q266" s="13">
        <v>46006</v>
      </c>
      <c r="R266" s="13">
        <v>37755</v>
      </c>
      <c r="S266" s="13">
        <v>46908</v>
      </c>
      <c r="T266" s="13">
        <v>33858</v>
      </c>
      <c r="U266" s="13">
        <v>51441</v>
      </c>
      <c r="V266" s="13">
        <v>0</v>
      </c>
      <c r="W266" s="24">
        <f t="shared" si="8"/>
        <v>373492</v>
      </c>
      <c r="X266" s="25">
        <f t="shared" si="9"/>
        <v>2.8051104501708159E-5</v>
      </c>
      <c r="Y266" s="9"/>
    </row>
    <row r="267" spans="1:25">
      <c r="A267" s="10" t="s">
        <v>945</v>
      </c>
      <c r="B267" s="42" t="s">
        <v>875</v>
      </c>
      <c r="C267" s="43" t="s">
        <v>30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44">
        <v>0</v>
      </c>
      <c r="P267" s="13"/>
      <c r="Q267" s="13">
        <v>42111</v>
      </c>
      <c r="R267" s="13">
        <v>73435</v>
      </c>
      <c r="S267" s="13">
        <v>34020</v>
      </c>
      <c r="T267" s="13">
        <v>0</v>
      </c>
      <c r="U267" s="13">
        <v>35977</v>
      </c>
      <c r="V267" s="13">
        <v>53799</v>
      </c>
      <c r="W267" s="24">
        <f t="shared" si="8"/>
        <v>239342</v>
      </c>
      <c r="X267" s="25">
        <f t="shared" si="9"/>
        <v>1.7975773118695541E-5</v>
      </c>
      <c r="Y267" s="9"/>
    </row>
    <row r="268" spans="1:25">
      <c r="A268" s="10" t="s">
        <v>502</v>
      </c>
      <c r="B268" s="42" t="s">
        <v>875</v>
      </c>
      <c r="C268" s="43" t="s">
        <v>14</v>
      </c>
      <c r="D268" s="13">
        <v>0</v>
      </c>
      <c r="E268" s="13">
        <v>1025367</v>
      </c>
      <c r="F268" s="13">
        <v>594303</v>
      </c>
      <c r="G268" s="13">
        <v>317677</v>
      </c>
      <c r="H268" s="13">
        <v>509481</v>
      </c>
      <c r="I268" s="13">
        <v>341350</v>
      </c>
      <c r="J268" s="13">
        <v>305000</v>
      </c>
      <c r="K268" s="13">
        <v>367000</v>
      </c>
      <c r="L268" s="13">
        <v>375823</v>
      </c>
      <c r="M268" s="13">
        <v>949873</v>
      </c>
      <c r="N268" s="13">
        <v>0</v>
      </c>
      <c r="O268" s="44">
        <v>0</v>
      </c>
      <c r="P268" s="13">
        <v>0</v>
      </c>
      <c r="Q268" s="13">
        <v>0</v>
      </c>
      <c r="R268" s="13">
        <v>424276</v>
      </c>
      <c r="S268" s="13">
        <v>0</v>
      </c>
      <c r="T268" s="13">
        <v>0</v>
      </c>
      <c r="U268" s="13">
        <v>0</v>
      </c>
      <c r="V268" s="13">
        <v>0</v>
      </c>
      <c r="W268" s="24">
        <f t="shared" si="8"/>
        <v>5210150</v>
      </c>
      <c r="X268" s="25">
        <f t="shared" si="9"/>
        <v>3.9130814614389271E-4</v>
      </c>
      <c r="Y268" s="9"/>
    </row>
    <row r="269" spans="1:25">
      <c r="A269" s="10" t="s">
        <v>795</v>
      </c>
      <c r="B269" s="42" t="s">
        <v>875</v>
      </c>
      <c r="C269" s="43" t="s">
        <v>28</v>
      </c>
      <c r="D269" s="13">
        <v>3223464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44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13">
        <v>0</v>
      </c>
      <c r="W269" s="24">
        <f t="shared" si="8"/>
        <v>3223464</v>
      </c>
      <c r="X269" s="25">
        <f t="shared" si="9"/>
        <v>2.4209815878651803E-4</v>
      </c>
      <c r="Y269" s="9"/>
    </row>
    <row r="270" spans="1:25">
      <c r="A270" s="10" t="s">
        <v>1007</v>
      </c>
      <c r="B270" s="42" t="s">
        <v>875</v>
      </c>
      <c r="C270" s="43" t="s">
        <v>45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44">
        <v>0</v>
      </c>
      <c r="P270" s="13">
        <v>0</v>
      </c>
      <c r="Q270" s="13">
        <v>0</v>
      </c>
      <c r="R270" s="13">
        <v>0</v>
      </c>
      <c r="S270" s="13">
        <v>7040900</v>
      </c>
      <c r="T270" s="13">
        <v>7962013</v>
      </c>
      <c r="U270" s="13">
        <v>0</v>
      </c>
      <c r="V270" s="13">
        <v>0</v>
      </c>
      <c r="W270" s="24">
        <f t="shared" si="8"/>
        <v>15002913</v>
      </c>
      <c r="X270" s="25">
        <f t="shared" si="9"/>
        <v>1.1267932924749014E-3</v>
      </c>
      <c r="Y270" s="9"/>
    </row>
    <row r="271" spans="1:25">
      <c r="A271" s="10" t="s">
        <v>1115</v>
      </c>
      <c r="B271" s="42" t="s">
        <v>875</v>
      </c>
      <c r="C271" s="43" t="s">
        <v>51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44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13">
        <v>11280</v>
      </c>
      <c r="W271" s="24">
        <f t="shared" si="8"/>
        <v>11280</v>
      </c>
      <c r="X271" s="25">
        <f t="shared" si="9"/>
        <v>8.4718403280195577E-7</v>
      </c>
      <c r="Y271" s="9"/>
    </row>
    <row r="272" spans="1:25">
      <c r="A272" s="10" t="s">
        <v>832</v>
      </c>
      <c r="B272" s="42" t="s">
        <v>875</v>
      </c>
      <c r="C272" s="43" t="s">
        <v>37</v>
      </c>
      <c r="D272" s="13">
        <v>0</v>
      </c>
      <c r="E272" s="13">
        <v>602036</v>
      </c>
      <c r="F272" s="13">
        <v>155689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44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13">
        <v>0</v>
      </c>
      <c r="W272" s="24">
        <f t="shared" si="8"/>
        <v>757725</v>
      </c>
      <c r="X272" s="25">
        <f t="shared" si="9"/>
        <v>5.6908911458764357E-5</v>
      </c>
      <c r="Y272" s="9"/>
    </row>
    <row r="273" spans="1:25">
      <c r="A273" s="10" t="s">
        <v>577</v>
      </c>
      <c r="B273" s="42" t="s">
        <v>875</v>
      </c>
      <c r="C273" s="43" t="s">
        <v>55</v>
      </c>
      <c r="D273" s="13">
        <v>2876925</v>
      </c>
      <c r="E273" s="13">
        <v>3971596</v>
      </c>
      <c r="F273" s="13">
        <v>1170101</v>
      </c>
      <c r="G273" s="13">
        <v>1241820</v>
      </c>
      <c r="H273" s="13">
        <v>1214046</v>
      </c>
      <c r="I273" s="13">
        <v>217611</v>
      </c>
      <c r="J273" s="13">
        <v>1674472</v>
      </c>
      <c r="K273" s="13">
        <v>1479375</v>
      </c>
      <c r="L273" s="13">
        <v>1675529</v>
      </c>
      <c r="M273" s="13">
        <v>1418456</v>
      </c>
      <c r="N273" s="13">
        <v>455998</v>
      </c>
      <c r="O273" s="44">
        <v>591526</v>
      </c>
      <c r="P273" s="13">
        <v>278675</v>
      </c>
      <c r="Q273" s="13">
        <v>589594</v>
      </c>
      <c r="R273" s="13">
        <v>314773</v>
      </c>
      <c r="S273" s="13">
        <v>0</v>
      </c>
      <c r="T273" s="13">
        <v>30962</v>
      </c>
      <c r="U273" s="13">
        <v>0</v>
      </c>
      <c r="V273" s="13">
        <v>0</v>
      </c>
      <c r="W273" s="24">
        <f t="shared" si="8"/>
        <v>19201459</v>
      </c>
      <c r="X273" s="25">
        <f t="shared" si="9"/>
        <v>1.4421249531295574E-3</v>
      </c>
      <c r="Y273" s="9"/>
    </row>
    <row r="274" spans="1:25">
      <c r="A274" s="10" t="s">
        <v>646</v>
      </c>
      <c r="B274" s="42" t="s">
        <v>875</v>
      </c>
      <c r="C274" s="43" t="s">
        <v>55</v>
      </c>
      <c r="D274" s="13">
        <v>8043815</v>
      </c>
      <c r="E274" s="13">
        <v>13357431</v>
      </c>
      <c r="F274" s="13">
        <v>18318298</v>
      </c>
      <c r="G274" s="13">
        <v>3903621</v>
      </c>
      <c r="H274" s="13">
        <v>1702279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44">
        <v>170151</v>
      </c>
      <c r="P274" s="13">
        <v>0</v>
      </c>
      <c r="Q274" s="13">
        <v>1027376</v>
      </c>
      <c r="R274" s="13">
        <v>901082</v>
      </c>
      <c r="S274" s="13">
        <v>18916</v>
      </c>
      <c r="T274" s="13">
        <v>0</v>
      </c>
      <c r="U274" s="13">
        <v>0</v>
      </c>
      <c r="V274" s="13">
        <v>1386167</v>
      </c>
      <c r="W274" s="24">
        <f t="shared" si="8"/>
        <v>48829136</v>
      </c>
      <c r="X274" s="25">
        <f t="shared" si="9"/>
        <v>3.6673106697442514E-3</v>
      </c>
      <c r="Y274" s="9"/>
    </row>
    <row r="275" spans="1:25">
      <c r="A275" s="10" t="s">
        <v>1072</v>
      </c>
      <c r="B275" s="42" t="s">
        <v>875</v>
      </c>
      <c r="C275" s="43" t="s">
        <v>55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44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8103171</v>
      </c>
      <c r="V275" s="13">
        <v>17430476</v>
      </c>
      <c r="W275" s="24">
        <f t="shared" si="8"/>
        <v>25533647</v>
      </c>
      <c r="X275" s="25">
        <f t="shared" si="9"/>
        <v>1.9177037267377268E-3</v>
      </c>
      <c r="Y275" s="9"/>
    </row>
    <row r="276" spans="1:25">
      <c r="A276" s="10" t="s">
        <v>1040</v>
      </c>
      <c r="B276" s="42" t="s">
        <v>875</v>
      </c>
      <c r="C276" s="43" t="s">
        <v>36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44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7783</v>
      </c>
      <c r="U276" s="13">
        <v>6543715</v>
      </c>
      <c r="V276" s="13">
        <v>5894626</v>
      </c>
      <c r="W276" s="24">
        <f t="shared" si="8"/>
        <v>12446124</v>
      </c>
      <c r="X276" s="25">
        <f t="shared" si="9"/>
        <v>9.3476573786110007E-4</v>
      </c>
      <c r="Y276" s="9"/>
    </row>
    <row r="277" spans="1:25">
      <c r="A277" s="10" t="s">
        <v>1073</v>
      </c>
      <c r="B277" s="42" t="s">
        <v>875</v>
      </c>
      <c r="C277" s="43" t="s">
        <v>42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44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476</v>
      </c>
      <c r="V277" s="13">
        <v>925791</v>
      </c>
      <c r="W277" s="24">
        <f t="shared" ref="W277:W280" si="10">SUM(D277:V277)</f>
        <v>926267</v>
      </c>
      <c r="X277" s="25">
        <f t="shared" si="9"/>
        <v>6.9567252882213576E-5</v>
      </c>
      <c r="Y277" s="9"/>
    </row>
    <row r="278" spans="1:25">
      <c r="A278" s="10" t="s">
        <v>1116</v>
      </c>
      <c r="B278" s="42" t="s">
        <v>875</v>
      </c>
      <c r="C278" s="43" t="s">
        <v>36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44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13">
        <v>3812813</v>
      </c>
      <c r="W278" s="24">
        <f t="shared" si="10"/>
        <v>3812813</v>
      </c>
      <c r="X278" s="25">
        <f t="shared" si="9"/>
        <v>2.8636119624642938E-4</v>
      </c>
      <c r="Y278" s="9"/>
    </row>
    <row r="279" spans="1:25">
      <c r="A279" s="10" t="s">
        <v>1117</v>
      </c>
      <c r="B279" s="42" t="s">
        <v>875</v>
      </c>
      <c r="C279" s="43" t="s">
        <v>51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44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13">
        <v>3117631</v>
      </c>
      <c r="W279" s="24">
        <f t="shared" si="10"/>
        <v>3117631</v>
      </c>
      <c r="X279" s="25">
        <f t="shared" si="9"/>
        <v>2.3414957476670161E-4</v>
      </c>
      <c r="Y279" s="9"/>
    </row>
    <row r="280" spans="1:25">
      <c r="A280" s="10" t="s">
        <v>1074</v>
      </c>
      <c r="B280" s="42" t="s">
        <v>875</v>
      </c>
      <c r="C280" s="43" t="s">
        <v>55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44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1248.5</v>
      </c>
      <c r="V280" s="13">
        <v>0</v>
      </c>
      <c r="W280" s="24">
        <f t="shared" si="10"/>
        <v>1248.5</v>
      </c>
      <c r="X280" s="25">
        <f t="shared" si="9"/>
        <v>9.3768551857556891E-8</v>
      </c>
      <c r="Y280" s="9"/>
    </row>
    <row r="281" spans="1:25">
      <c r="A281" s="10" t="s">
        <v>752</v>
      </c>
      <c r="B281" s="42" t="s">
        <v>875</v>
      </c>
      <c r="C281" s="43" t="s">
        <v>53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2598</v>
      </c>
      <c r="J281" s="13">
        <v>6452</v>
      </c>
      <c r="K281" s="13">
        <v>3653</v>
      </c>
      <c r="L281" s="13">
        <v>4721</v>
      </c>
      <c r="M281" s="13">
        <v>6620</v>
      </c>
      <c r="N281" s="13">
        <v>3303</v>
      </c>
      <c r="O281" s="44">
        <v>3274</v>
      </c>
      <c r="P281" s="13">
        <v>6972</v>
      </c>
      <c r="Q281" s="13">
        <v>3005</v>
      </c>
      <c r="R281" s="13">
        <v>4237</v>
      </c>
      <c r="S281" s="13">
        <v>34244</v>
      </c>
      <c r="T281" s="13">
        <v>4607</v>
      </c>
      <c r="U281" s="13">
        <v>8894</v>
      </c>
      <c r="V281" s="13">
        <v>5570</v>
      </c>
      <c r="W281" s="24">
        <f t="shared" si="8"/>
        <v>98150</v>
      </c>
      <c r="X281" s="25">
        <f t="shared" si="9"/>
        <v>7.3715525549212723E-6</v>
      </c>
      <c r="Y281" s="9"/>
    </row>
    <row r="282" spans="1:25">
      <c r="A282" s="10" t="s">
        <v>575</v>
      </c>
      <c r="B282" s="42" t="s">
        <v>875</v>
      </c>
      <c r="C282" s="43" t="s">
        <v>6</v>
      </c>
      <c r="D282" s="13">
        <v>0</v>
      </c>
      <c r="E282" s="13">
        <v>423960</v>
      </c>
      <c r="F282" s="13">
        <v>194830</v>
      </c>
      <c r="G282" s="13">
        <v>228231</v>
      </c>
      <c r="H282" s="13">
        <v>207184</v>
      </c>
      <c r="I282" s="13">
        <v>552272</v>
      </c>
      <c r="J282" s="13">
        <v>567523</v>
      </c>
      <c r="K282" s="13">
        <v>650665</v>
      </c>
      <c r="L282" s="13">
        <v>1021278</v>
      </c>
      <c r="M282" s="13">
        <v>498881</v>
      </c>
      <c r="N282" s="13">
        <v>503077</v>
      </c>
      <c r="O282" s="44">
        <v>634014</v>
      </c>
      <c r="P282" s="13">
        <v>484025</v>
      </c>
      <c r="Q282" s="13">
        <v>548143</v>
      </c>
      <c r="R282" s="13">
        <v>478723</v>
      </c>
      <c r="S282" s="13">
        <v>386278</v>
      </c>
      <c r="T282" s="13">
        <v>328287</v>
      </c>
      <c r="U282" s="13">
        <v>374099</v>
      </c>
      <c r="V282" s="13">
        <v>1300826</v>
      </c>
      <c r="W282" s="24">
        <f t="shared" si="8"/>
        <v>9382296</v>
      </c>
      <c r="X282" s="25">
        <f t="shared" si="9"/>
        <v>7.0465703565794841E-4</v>
      </c>
      <c r="Y282" s="9"/>
    </row>
    <row r="283" spans="1:25">
      <c r="A283" s="10" t="s">
        <v>538</v>
      </c>
      <c r="B283" s="42" t="s">
        <v>875</v>
      </c>
      <c r="C283" s="43" t="s">
        <v>52</v>
      </c>
      <c r="D283" s="13">
        <v>12392781</v>
      </c>
      <c r="E283" s="13">
        <v>12023533</v>
      </c>
      <c r="F283" s="13">
        <v>13689538</v>
      </c>
      <c r="G283" s="13">
        <v>15660179</v>
      </c>
      <c r="H283" s="13">
        <v>17218509</v>
      </c>
      <c r="I283" s="13">
        <v>11401701</v>
      </c>
      <c r="J283" s="13">
        <v>11545338</v>
      </c>
      <c r="K283" s="13">
        <v>10634251</v>
      </c>
      <c r="L283" s="13">
        <v>11826145</v>
      </c>
      <c r="M283" s="13">
        <v>13438251</v>
      </c>
      <c r="N283" s="13">
        <v>14458331</v>
      </c>
      <c r="O283" s="44">
        <v>13303475</v>
      </c>
      <c r="P283" s="13">
        <v>17114209</v>
      </c>
      <c r="Q283" s="13">
        <v>15326885</v>
      </c>
      <c r="R283" s="13">
        <v>15221723</v>
      </c>
      <c r="S283" s="13">
        <v>14357268</v>
      </c>
      <c r="T283" s="13">
        <v>13260072</v>
      </c>
      <c r="U283" s="13">
        <v>14684564</v>
      </c>
      <c r="V283" s="13">
        <v>17490343</v>
      </c>
      <c r="W283" s="24">
        <f t="shared" si="8"/>
        <v>265047096</v>
      </c>
      <c r="X283" s="25">
        <f t="shared" si="9"/>
        <v>1.9906353516997086E-2</v>
      </c>
      <c r="Y283" s="9"/>
    </row>
    <row r="284" spans="1:25">
      <c r="A284" s="10" t="s">
        <v>1118</v>
      </c>
      <c r="B284" s="42" t="s">
        <v>875</v>
      </c>
      <c r="C284" s="43" t="s">
        <v>13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44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13">
        <v>1044</v>
      </c>
      <c r="W284" s="24">
        <f t="shared" si="8"/>
        <v>1044</v>
      </c>
      <c r="X284" s="25">
        <f t="shared" si="9"/>
        <v>7.8409586014649096E-8</v>
      </c>
      <c r="Y284" s="9"/>
    </row>
    <row r="285" spans="1:25">
      <c r="A285" s="10" t="s">
        <v>726</v>
      </c>
      <c r="B285" s="42" t="s">
        <v>875</v>
      </c>
      <c r="C285" s="43" t="s">
        <v>45</v>
      </c>
      <c r="D285" s="13">
        <v>0</v>
      </c>
      <c r="E285" s="13">
        <v>1288</v>
      </c>
      <c r="F285" s="13">
        <v>0</v>
      </c>
      <c r="G285" s="13">
        <v>0</v>
      </c>
      <c r="H285" s="13">
        <v>76232</v>
      </c>
      <c r="I285" s="13">
        <v>244145</v>
      </c>
      <c r="J285" s="13">
        <v>288008</v>
      </c>
      <c r="K285" s="13">
        <v>20920649</v>
      </c>
      <c r="L285" s="13">
        <v>489658</v>
      </c>
      <c r="M285" s="13">
        <v>354528</v>
      </c>
      <c r="N285" s="13">
        <v>496070</v>
      </c>
      <c r="O285" s="44">
        <v>479189</v>
      </c>
      <c r="P285" s="13">
        <v>425720</v>
      </c>
      <c r="Q285" s="13">
        <v>453778</v>
      </c>
      <c r="R285" s="13">
        <v>727922</v>
      </c>
      <c r="S285" s="13">
        <v>753991</v>
      </c>
      <c r="T285" s="13">
        <v>924092</v>
      </c>
      <c r="U285" s="13">
        <v>796627</v>
      </c>
      <c r="V285" s="13">
        <v>949407</v>
      </c>
      <c r="W285" s="24">
        <f t="shared" si="8"/>
        <v>28381304</v>
      </c>
      <c r="X285" s="25">
        <f t="shared" si="9"/>
        <v>2.1315769130228969E-3</v>
      </c>
      <c r="Y285" s="9"/>
    </row>
    <row r="286" spans="1:25">
      <c r="A286" s="10" t="s">
        <v>1041</v>
      </c>
      <c r="B286" s="42" t="s">
        <v>875</v>
      </c>
      <c r="C286" s="43" t="s">
        <v>60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44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13929366</v>
      </c>
      <c r="U286" s="13">
        <v>14301949</v>
      </c>
      <c r="V286" s="13">
        <v>12891033</v>
      </c>
      <c r="W286" s="24">
        <f t="shared" si="8"/>
        <v>41122348</v>
      </c>
      <c r="X286" s="25">
        <f t="shared" si="9"/>
        <v>3.088492607883461E-3</v>
      </c>
      <c r="Y286" s="9"/>
    </row>
    <row r="287" spans="1:25">
      <c r="A287" s="10" t="s">
        <v>1119</v>
      </c>
      <c r="B287" s="42" t="s">
        <v>875</v>
      </c>
      <c r="C287" s="43" t="s">
        <v>60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44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13">
        <v>69119</v>
      </c>
      <c r="W287" s="24">
        <f t="shared" si="8"/>
        <v>69119</v>
      </c>
      <c r="X287" s="25">
        <f t="shared" si="9"/>
        <v>5.1911802449679413E-6</v>
      </c>
      <c r="Y287" s="9"/>
    </row>
    <row r="288" spans="1:25">
      <c r="A288" s="10" t="s">
        <v>728</v>
      </c>
      <c r="B288" s="42" t="s">
        <v>875</v>
      </c>
      <c r="C288" s="43" t="s">
        <v>53</v>
      </c>
      <c r="D288" s="13">
        <v>0</v>
      </c>
      <c r="E288" s="13">
        <v>2590</v>
      </c>
      <c r="F288" s="13">
        <v>16385</v>
      </c>
      <c r="G288" s="13">
        <v>0</v>
      </c>
      <c r="H288" s="13">
        <v>20568</v>
      </c>
      <c r="I288" s="13">
        <v>18595</v>
      </c>
      <c r="J288" s="13">
        <v>19540</v>
      </c>
      <c r="K288" s="13">
        <v>25295</v>
      </c>
      <c r="L288" s="13">
        <v>25260</v>
      </c>
      <c r="M288" s="13">
        <v>0</v>
      </c>
      <c r="N288" s="13">
        <v>0</v>
      </c>
      <c r="O288" s="44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13">
        <v>0</v>
      </c>
      <c r="W288" s="24">
        <f t="shared" si="8"/>
        <v>128233</v>
      </c>
      <c r="X288" s="25">
        <f t="shared" si="9"/>
        <v>9.6309352906288291E-6</v>
      </c>
      <c r="Y288" s="9"/>
    </row>
    <row r="289" spans="1:25">
      <c r="A289" s="10" t="s">
        <v>757</v>
      </c>
      <c r="B289" s="42" t="s">
        <v>875</v>
      </c>
      <c r="C289" s="43" t="s">
        <v>53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13200</v>
      </c>
      <c r="K289" s="13">
        <v>13200</v>
      </c>
      <c r="L289" s="13">
        <v>13200</v>
      </c>
      <c r="M289" s="13">
        <v>12075</v>
      </c>
      <c r="N289" s="13">
        <v>10500</v>
      </c>
      <c r="O289" s="44">
        <v>10500</v>
      </c>
      <c r="P289" s="13">
        <v>10500</v>
      </c>
      <c r="Q289" s="13">
        <v>10500</v>
      </c>
      <c r="R289" s="13">
        <v>10500</v>
      </c>
      <c r="S289" s="13">
        <v>20700</v>
      </c>
      <c r="T289" s="13">
        <v>71361</v>
      </c>
      <c r="U289" s="13">
        <v>74949</v>
      </c>
      <c r="V289" s="13">
        <v>54450</v>
      </c>
      <c r="W289" s="24">
        <f t="shared" si="8"/>
        <v>325635</v>
      </c>
      <c r="X289" s="25">
        <f t="shared" si="9"/>
        <v>2.4456806074597947E-5</v>
      </c>
      <c r="Y289" s="9"/>
    </row>
    <row r="290" spans="1:25">
      <c r="A290" s="10" t="s">
        <v>554</v>
      </c>
      <c r="B290" s="42" t="s">
        <v>875</v>
      </c>
      <c r="C290" s="43" t="s">
        <v>60</v>
      </c>
      <c r="D290" s="13">
        <v>424433</v>
      </c>
      <c r="E290" s="13">
        <v>0</v>
      </c>
      <c r="F290" s="13">
        <v>516824</v>
      </c>
      <c r="G290" s="13">
        <v>509055</v>
      </c>
      <c r="H290" s="13">
        <v>379079</v>
      </c>
      <c r="I290" s="13">
        <v>0</v>
      </c>
      <c r="J290" s="13">
        <v>0</v>
      </c>
      <c r="K290" s="13">
        <v>0</v>
      </c>
      <c r="L290" s="13">
        <v>556240</v>
      </c>
      <c r="M290" s="13">
        <v>487014</v>
      </c>
      <c r="N290" s="13">
        <v>504861</v>
      </c>
      <c r="O290" s="44">
        <v>403477</v>
      </c>
      <c r="P290" s="13">
        <v>374059</v>
      </c>
      <c r="Q290" s="13">
        <v>382581</v>
      </c>
      <c r="R290" s="13">
        <v>447671</v>
      </c>
      <c r="S290" s="13">
        <v>0</v>
      </c>
      <c r="T290" s="13">
        <v>0</v>
      </c>
      <c r="U290" s="13">
        <v>0</v>
      </c>
      <c r="V290" s="13">
        <v>0</v>
      </c>
      <c r="W290" s="24">
        <f t="shared" si="8"/>
        <v>4985294</v>
      </c>
      <c r="X290" s="25">
        <f t="shared" si="9"/>
        <v>3.7442034358363413E-4</v>
      </c>
      <c r="Y290" s="9"/>
    </row>
    <row r="291" spans="1:25">
      <c r="A291" s="10" t="s">
        <v>1042</v>
      </c>
      <c r="B291" s="42" t="s">
        <v>875</v>
      </c>
      <c r="C291" s="43" t="s">
        <v>66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44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5602176</v>
      </c>
      <c r="U291" s="13">
        <v>2134923</v>
      </c>
      <c r="V291" s="13">
        <v>1378188</v>
      </c>
      <c r="W291" s="24">
        <f t="shared" si="8"/>
        <v>9115287</v>
      </c>
      <c r="X291" s="25">
        <f t="shared" si="9"/>
        <v>6.8460333340489721E-4</v>
      </c>
      <c r="Y291" s="9"/>
    </row>
    <row r="292" spans="1:25">
      <c r="A292" s="10" t="s">
        <v>798</v>
      </c>
      <c r="B292" s="42" t="s">
        <v>875</v>
      </c>
      <c r="C292" s="43" t="s">
        <v>42</v>
      </c>
      <c r="D292" s="13">
        <v>526837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44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13">
        <v>0</v>
      </c>
      <c r="W292" s="24">
        <f t="shared" si="8"/>
        <v>526837</v>
      </c>
      <c r="X292" s="25">
        <f t="shared" si="9"/>
        <v>3.9568075734865602E-5</v>
      </c>
      <c r="Y292" s="9"/>
    </row>
    <row r="293" spans="1:25">
      <c r="A293" s="10" t="s">
        <v>833</v>
      </c>
      <c r="B293" s="42" t="s">
        <v>875</v>
      </c>
      <c r="C293" s="43" t="s">
        <v>42</v>
      </c>
      <c r="D293" s="13">
        <v>0</v>
      </c>
      <c r="E293" s="13">
        <v>1379683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44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13">
        <v>0</v>
      </c>
      <c r="W293" s="24">
        <f t="shared" si="8"/>
        <v>1379683</v>
      </c>
      <c r="X293" s="25">
        <f t="shared" si="9"/>
        <v>1.0362104680215432E-4</v>
      </c>
      <c r="Y293" s="9"/>
    </row>
    <row r="294" spans="1:25">
      <c r="A294" s="10" t="s">
        <v>946</v>
      </c>
      <c r="B294" s="42" t="s">
        <v>875</v>
      </c>
      <c r="C294" s="43" t="s">
        <v>45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44">
        <v>0</v>
      </c>
      <c r="P294" s="13">
        <v>0</v>
      </c>
      <c r="Q294" s="13">
        <v>7929436</v>
      </c>
      <c r="R294" s="13">
        <v>1629361</v>
      </c>
      <c r="S294" s="13">
        <v>1281422</v>
      </c>
      <c r="T294" s="13">
        <v>718108</v>
      </c>
      <c r="U294" s="13">
        <v>0</v>
      </c>
      <c r="V294" s="13">
        <v>0</v>
      </c>
      <c r="W294" s="24">
        <f t="shared" si="8"/>
        <v>11558327</v>
      </c>
      <c r="X294" s="25">
        <f t="shared" si="9"/>
        <v>8.6808777307657186E-4</v>
      </c>
      <c r="Y294" s="9"/>
    </row>
    <row r="295" spans="1:25">
      <c r="A295" s="10" t="s">
        <v>647</v>
      </c>
      <c r="B295" s="42" t="s">
        <v>875</v>
      </c>
      <c r="C295" s="43" t="s">
        <v>45</v>
      </c>
      <c r="D295" s="13">
        <v>0</v>
      </c>
      <c r="E295" s="13">
        <v>0</v>
      </c>
      <c r="F295" s="13">
        <v>22631509</v>
      </c>
      <c r="G295" s="13">
        <v>14106059</v>
      </c>
      <c r="H295" s="13">
        <v>3586413</v>
      </c>
      <c r="I295" s="13">
        <v>507010</v>
      </c>
      <c r="J295" s="13">
        <v>164427</v>
      </c>
      <c r="K295" s="13">
        <v>45060</v>
      </c>
      <c r="L295" s="13">
        <v>42053</v>
      </c>
      <c r="M295" s="13">
        <v>471078</v>
      </c>
      <c r="N295" s="13">
        <v>32602</v>
      </c>
      <c r="O295" s="44">
        <v>761865</v>
      </c>
      <c r="P295" s="13">
        <v>38485</v>
      </c>
      <c r="Q295" s="13">
        <v>1723759</v>
      </c>
      <c r="R295" s="13">
        <v>229713</v>
      </c>
      <c r="S295" s="13">
        <v>704048</v>
      </c>
      <c r="T295" s="13">
        <v>74470</v>
      </c>
      <c r="U295" s="13">
        <v>36327</v>
      </c>
      <c r="V295" s="13">
        <v>176688</v>
      </c>
      <c r="W295" s="24">
        <f t="shared" si="8"/>
        <v>45331566</v>
      </c>
      <c r="X295" s="25">
        <f t="shared" si="9"/>
        <v>3.4046257887507111E-3</v>
      </c>
      <c r="Y295" s="9"/>
    </row>
    <row r="296" spans="1:25">
      <c r="A296" s="10" t="s">
        <v>1075</v>
      </c>
      <c r="B296" s="42" t="s">
        <v>875</v>
      </c>
      <c r="C296" s="43" t="s">
        <v>55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44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4991592</v>
      </c>
      <c r="V296" s="13">
        <v>6064685</v>
      </c>
      <c r="W296" s="24">
        <f t="shared" si="8"/>
        <v>11056277</v>
      </c>
      <c r="X296" s="25">
        <f t="shared" si="9"/>
        <v>8.3038132416981463E-4</v>
      </c>
      <c r="Y296" s="9"/>
    </row>
    <row r="297" spans="1:25">
      <c r="A297" s="10" t="s">
        <v>890</v>
      </c>
      <c r="B297" s="42" t="s">
        <v>875</v>
      </c>
      <c r="C297" s="43" t="s">
        <v>876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5313876</v>
      </c>
      <c r="O297" s="44">
        <v>6230933</v>
      </c>
      <c r="P297" s="13">
        <v>7884211</v>
      </c>
      <c r="Q297" s="13">
        <v>6489087</v>
      </c>
      <c r="R297" s="13">
        <v>7078911</v>
      </c>
      <c r="S297" s="13">
        <v>7323009</v>
      </c>
      <c r="T297" s="13">
        <v>7498963</v>
      </c>
      <c r="U297" s="13">
        <v>7005480</v>
      </c>
      <c r="V297" s="13">
        <v>8298032</v>
      </c>
      <c r="W297" s="24">
        <f t="shared" si="8"/>
        <v>63122502</v>
      </c>
      <c r="X297" s="25">
        <f t="shared" si="9"/>
        <v>4.7408134578820491E-3</v>
      </c>
      <c r="Y297" s="9"/>
    </row>
    <row r="298" spans="1:25">
      <c r="A298" s="10" t="s">
        <v>503</v>
      </c>
      <c r="B298" s="42" t="s">
        <v>875</v>
      </c>
      <c r="C298" s="43" t="s">
        <v>14</v>
      </c>
      <c r="D298" s="13">
        <v>3612885</v>
      </c>
      <c r="E298" s="13">
        <v>2743904</v>
      </c>
      <c r="F298" s="13">
        <v>2165000</v>
      </c>
      <c r="G298" s="13">
        <v>2651830</v>
      </c>
      <c r="H298" s="13">
        <v>2031033</v>
      </c>
      <c r="I298" s="13">
        <v>4006329</v>
      </c>
      <c r="J298" s="13">
        <v>2044432</v>
      </c>
      <c r="K298" s="13">
        <v>1176653</v>
      </c>
      <c r="L298" s="13">
        <v>1272341</v>
      </c>
      <c r="M298" s="13">
        <v>439655</v>
      </c>
      <c r="N298" s="13">
        <v>260058</v>
      </c>
      <c r="O298" s="44">
        <v>333008</v>
      </c>
      <c r="P298" s="13">
        <v>211027</v>
      </c>
      <c r="Q298" s="13">
        <v>257794</v>
      </c>
      <c r="R298" s="13">
        <v>375445</v>
      </c>
      <c r="S298" s="13">
        <v>971798</v>
      </c>
      <c r="T298" s="13">
        <v>434677</v>
      </c>
      <c r="U298" s="13">
        <v>692159</v>
      </c>
      <c r="V298" s="13">
        <v>219152</v>
      </c>
      <c r="W298" s="24">
        <f t="shared" si="8"/>
        <v>25899180</v>
      </c>
      <c r="X298" s="25">
        <f t="shared" si="9"/>
        <v>1.9451570708035244E-3</v>
      </c>
      <c r="Y298" s="9"/>
    </row>
    <row r="299" spans="1:25">
      <c r="A299" s="10" t="s">
        <v>548</v>
      </c>
      <c r="B299" s="42" t="s">
        <v>875</v>
      </c>
      <c r="C299" s="43" t="s">
        <v>53</v>
      </c>
      <c r="D299" s="13">
        <v>0</v>
      </c>
      <c r="E299" s="13">
        <v>0</v>
      </c>
      <c r="F299" s="13">
        <v>0</v>
      </c>
      <c r="G299" s="13">
        <v>92969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39050</v>
      </c>
      <c r="N299" s="13">
        <v>26480</v>
      </c>
      <c r="O299" s="44">
        <v>0</v>
      </c>
      <c r="P299" s="13">
        <v>23880</v>
      </c>
      <c r="Q299" s="13">
        <v>23880</v>
      </c>
      <c r="R299" s="13">
        <v>23933</v>
      </c>
      <c r="S299" s="13">
        <v>23880</v>
      </c>
      <c r="T299" s="13">
        <v>23880</v>
      </c>
      <c r="U299" s="13">
        <v>27200</v>
      </c>
      <c r="V299" s="13">
        <v>25390</v>
      </c>
      <c r="W299" s="24">
        <f t="shared" si="8"/>
        <v>330542</v>
      </c>
      <c r="X299" s="25">
        <f t="shared" si="9"/>
        <v>2.4825346149860288E-5</v>
      </c>
      <c r="Y299" s="9"/>
    </row>
    <row r="300" spans="1:25">
      <c r="A300" s="10" t="s">
        <v>971</v>
      </c>
      <c r="B300" s="42" t="s">
        <v>875</v>
      </c>
      <c r="C300" s="43" t="s">
        <v>51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44">
        <v>0</v>
      </c>
      <c r="P300" s="13">
        <v>0</v>
      </c>
      <c r="Q300" s="13">
        <v>0</v>
      </c>
      <c r="R300" s="13">
        <v>2490513</v>
      </c>
      <c r="S300" s="13">
        <v>487912</v>
      </c>
      <c r="T300" s="13">
        <v>14792569</v>
      </c>
      <c r="U300" s="13">
        <v>0</v>
      </c>
      <c r="V300" s="13">
        <v>0</v>
      </c>
      <c r="W300" s="24">
        <f t="shared" si="8"/>
        <v>17770994</v>
      </c>
      <c r="X300" s="25">
        <f t="shared" si="9"/>
        <v>1.3346899258705105E-3</v>
      </c>
      <c r="Y300" s="9"/>
    </row>
    <row r="301" spans="1:25">
      <c r="A301" s="10" t="s">
        <v>801</v>
      </c>
      <c r="B301" s="42" t="s">
        <v>875</v>
      </c>
      <c r="C301" s="43" t="s">
        <v>30</v>
      </c>
      <c r="D301" s="13">
        <v>1467016</v>
      </c>
      <c r="E301" s="13">
        <v>1925749</v>
      </c>
      <c r="F301" s="13">
        <v>315483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44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13">
        <v>0</v>
      </c>
      <c r="W301" s="24">
        <f t="shared" si="8"/>
        <v>3708248</v>
      </c>
      <c r="X301" s="25">
        <f t="shared" si="9"/>
        <v>2.7850784532533571E-4</v>
      </c>
      <c r="Y301" s="9"/>
    </row>
    <row r="302" spans="1:25">
      <c r="A302" s="10" t="s">
        <v>802</v>
      </c>
      <c r="B302" s="42" t="s">
        <v>875</v>
      </c>
      <c r="C302" s="43" t="s">
        <v>30</v>
      </c>
      <c r="D302" s="13">
        <v>12609366</v>
      </c>
      <c r="E302" s="13">
        <v>12134814</v>
      </c>
      <c r="F302" s="13">
        <v>168084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44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13">
        <v>0</v>
      </c>
      <c r="W302" s="24">
        <f t="shared" si="8"/>
        <v>24912264</v>
      </c>
      <c r="X302" s="25">
        <f t="shared" si="9"/>
        <v>1.8710347767506188E-3</v>
      </c>
      <c r="Y302" s="9"/>
    </row>
    <row r="303" spans="1:25">
      <c r="A303" s="10" t="s">
        <v>863</v>
      </c>
      <c r="B303" s="42" t="s">
        <v>875</v>
      </c>
      <c r="C303" s="43" t="s">
        <v>53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1965</v>
      </c>
      <c r="N303" s="13">
        <v>16730</v>
      </c>
      <c r="O303" s="44">
        <v>35408</v>
      </c>
      <c r="P303" s="13">
        <v>58289</v>
      </c>
      <c r="Q303" s="13">
        <v>83055</v>
      </c>
      <c r="R303" s="13">
        <v>55728</v>
      </c>
      <c r="S303" s="13">
        <v>51941</v>
      </c>
      <c r="T303" s="13">
        <v>0</v>
      </c>
      <c r="U303" s="13">
        <v>0</v>
      </c>
      <c r="V303" s="13">
        <v>0</v>
      </c>
      <c r="W303" s="24">
        <f t="shared" si="8"/>
        <v>303116</v>
      </c>
      <c r="X303" s="25">
        <f t="shared" si="9"/>
        <v>2.2765517312659364E-5</v>
      </c>
      <c r="Y303" s="9"/>
    </row>
    <row r="304" spans="1:25">
      <c r="A304" s="10" t="s">
        <v>972</v>
      </c>
      <c r="B304" s="42" t="s">
        <v>875</v>
      </c>
      <c r="C304" s="43" t="s">
        <v>53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44">
        <v>0</v>
      </c>
      <c r="P304" s="13">
        <v>0</v>
      </c>
      <c r="Q304" s="13">
        <v>0</v>
      </c>
      <c r="R304" s="13">
        <v>12000</v>
      </c>
      <c r="S304" s="13">
        <v>28193</v>
      </c>
      <c r="T304" s="13">
        <v>12183</v>
      </c>
      <c r="U304" s="13">
        <v>18896</v>
      </c>
      <c r="V304" s="13">
        <v>19523</v>
      </c>
      <c r="W304" s="24">
        <f t="shared" si="8"/>
        <v>90795</v>
      </c>
      <c r="X304" s="25">
        <f t="shared" si="9"/>
        <v>6.8191555193487209E-6</v>
      </c>
      <c r="Y304" s="9"/>
    </row>
    <row r="305" spans="1:25">
      <c r="A305" s="10" t="s">
        <v>555</v>
      </c>
      <c r="B305" s="42" t="s">
        <v>875</v>
      </c>
      <c r="C305" s="43" t="s">
        <v>53</v>
      </c>
      <c r="D305" s="13">
        <v>0</v>
      </c>
      <c r="E305" s="13">
        <v>9450</v>
      </c>
      <c r="F305" s="13">
        <v>15050</v>
      </c>
      <c r="G305" s="13">
        <v>91832</v>
      </c>
      <c r="H305" s="13">
        <v>17581</v>
      </c>
      <c r="I305" s="13">
        <v>17265</v>
      </c>
      <c r="J305" s="13">
        <v>25642</v>
      </c>
      <c r="K305" s="13">
        <v>14106</v>
      </c>
      <c r="L305" s="13">
        <v>28051</v>
      </c>
      <c r="M305" s="13">
        <v>13800</v>
      </c>
      <c r="N305" s="13">
        <v>0</v>
      </c>
      <c r="O305" s="44">
        <v>0</v>
      </c>
      <c r="P305" s="13">
        <v>24090</v>
      </c>
      <c r="Q305" s="13">
        <v>35825</v>
      </c>
      <c r="R305" s="13">
        <v>65705</v>
      </c>
      <c r="S305" s="13">
        <v>40869</v>
      </c>
      <c r="T305" s="13">
        <v>32393</v>
      </c>
      <c r="U305" s="13">
        <v>43068</v>
      </c>
      <c r="V305" s="13">
        <v>38885</v>
      </c>
      <c r="W305" s="24">
        <f t="shared" si="8"/>
        <v>513612</v>
      </c>
      <c r="X305" s="25">
        <f t="shared" si="9"/>
        <v>3.8574812540379266E-5</v>
      </c>
      <c r="Y305" s="9"/>
    </row>
    <row r="306" spans="1:25">
      <c r="A306" s="10" t="s">
        <v>1008</v>
      </c>
      <c r="B306" s="42" t="s">
        <v>875</v>
      </c>
      <c r="C306" s="43" t="s">
        <v>60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44">
        <v>0</v>
      </c>
      <c r="P306" s="13">
        <v>0</v>
      </c>
      <c r="Q306" s="13">
        <v>0</v>
      </c>
      <c r="R306" s="13">
        <v>0</v>
      </c>
      <c r="S306" s="13">
        <v>6752433</v>
      </c>
      <c r="T306" s="13">
        <v>191876</v>
      </c>
      <c r="U306" s="13">
        <v>93430</v>
      </c>
      <c r="V306" s="13">
        <v>225454</v>
      </c>
      <c r="W306" s="24">
        <f t="shared" si="8"/>
        <v>7263193</v>
      </c>
      <c r="X306" s="25">
        <f t="shared" si="9"/>
        <v>5.4550187382614674E-4</v>
      </c>
      <c r="Y306" s="9"/>
    </row>
    <row r="307" spans="1:25">
      <c r="A307" s="10" t="s">
        <v>648</v>
      </c>
      <c r="B307" s="42" t="s">
        <v>875</v>
      </c>
      <c r="C307" s="43" t="s">
        <v>37</v>
      </c>
      <c r="D307" s="13">
        <v>0</v>
      </c>
      <c r="E307" s="13">
        <v>0</v>
      </c>
      <c r="F307" s="13">
        <v>37859</v>
      </c>
      <c r="G307" s="13">
        <v>37010</v>
      </c>
      <c r="H307" s="13">
        <v>30122</v>
      </c>
      <c r="I307" s="13">
        <v>25372</v>
      </c>
      <c r="J307" s="13">
        <v>34669</v>
      </c>
      <c r="K307" s="13">
        <v>24353</v>
      </c>
      <c r="L307" s="13">
        <v>28789</v>
      </c>
      <c r="M307" s="13">
        <v>31342</v>
      </c>
      <c r="N307" s="13">
        <v>34823</v>
      </c>
      <c r="O307" s="44">
        <v>18699</v>
      </c>
      <c r="P307" s="13">
        <v>31214</v>
      </c>
      <c r="Q307" s="13">
        <v>29270</v>
      </c>
      <c r="R307" s="13">
        <v>34231</v>
      </c>
      <c r="S307" s="13">
        <v>35106</v>
      </c>
      <c r="T307" s="13">
        <v>0</v>
      </c>
      <c r="U307" s="13">
        <v>0</v>
      </c>
      <c r="V307" s="13">
        <v>0</v>
      </c>
      <c r="W307" s="24">
        <f t="shared" si="8"/>
        <v>432859</v>
      </c>
      <c r="X307" s="25">
        <f t="shared" si="9"/>
        <v>3.2509861104133131E-5</v>
      </c>
      <c r="Y307" s="9"/>
    </row>
    <row r="308" spans="1:25">
      <c r="A308" s="10" t="s">
        <v>947</v>
      </c>
      <c r="B308" s="42" t="s">
        <v>875</v>
      </c>
      <c r="C308" s="43" t="s">
        <v>55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44">
        <v>0</v>
      </c>
      <c r="P308" s="13">
        <v>0</v>
      </c>
      <c r="Q308" s="13">
        <v>9764</v>
      </c>
      <c r="R308" s="13">
        <v>4511755</v>
      </c>
      <c r="S308" s="13">
        <v>1988286</v>
      </c>
      <c r="T308" s="13">
        <v>696755</v>
      </c>
      <c r="U308" s="13">
        <v>177683</v>
      </c>
      <c r="V308" s="13">
        <v>136715</v>
      </c>
      <c r="W308" s="24">
        <f t="shared" si="8"/>
        <v>7520958</v>
      </c>
      <c r="X308" s="25">
        <f t="shared" si="9"/>
        <v>5.6486130576011801E-4</v>
      </c>
      <c r="Y308" s="9"/>
    </row>
    <row r="309" spans="1:25">
      <c r="A309" s="10" t="s">
        <v>973</v>
      </c>
      <c r="B309" s="42" t="s">
        <v>875</v>
      </c>
      <c r="C309" s="43" t="s">
        <v>30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44">
        <v>0</v>
      </c>
      <c r="P309" s="13">
        <v>0</v>
      </c>
      <c r="Q309" s="13">
        <v>0</v>
      </c>
      <c r="R309" s="13">
        <v>495</v>
      </c>
      <c r="S309" s="13">
        <v>5940</v>
      </c>
      <c r="T309" s="13">
        <v>7620</v>
      </c>
      <c r="U309" s="13">
        <v>11975</v>
      </c>
      <c r="V309" s="13">
        <v>21174</v>
      </c>
      <c r="W309" s="24">
        <f t="shared" si="8"/>
        <v>47204</v>
      </c>
      <c r="X309" s="25">
        <f t="shared" si="9"/>
        <v>3.5452548833673333E-6</v>
      </c>
      <c r="Y309" s="9"/>
    </row>
    <row r="310" spans="1:25">
      <c r="A310" s="10" t="s">
        <v>733</v>
      </c>
      <c r="B310" s="42" t="s">
        <v>875</v>
      </c>
      <c r="C310" s="43" t="s">
        <v>57</v>
      </c>
      <c r="D310" s="13">
        <v>0</v>
      </c>
      <c r="E310" s="13">
        <v>0</v>
      </c>
      <c r="F310" s="13">
        <v>0</v>
      </c>
      <c r="G310" s="13">
        <v>0</v>
      </c>
      <c r="H310" s="13">
        <v>77940</v>
      </c>
      <c r="I310" s="13">
        <v>7530</v>
      </c>
      <c r="J310" s="13">
        <v>1568</v>
      </c>
      <c r="K310" s="13">
        <v>5100</v>
      </c>
      <c r="L310" s="13">
        <v>5262</v>
      </c>
      <c r="M310" s="13">
        <v>5555</v>
      </c>
      <c r="N310" s="13">
        <v>5100</v>
      </c>
      <c r="O310" s="44">
        <v>5458</v>
      </c>
      <c r="P310" s="13">
        <v>5250</v>
      </c>
      <c r="Q310" s="13">
        <v>6070</v>
      </c>
      <c r="R310" s="13">
        <v>10000</v>
      </c>
      <c r="S310" s="13">
        <v>5220</v>
      </c>
      <c r="T310" s="13">
        <v>12023</v>
      </c>
      <c r="U310" s="13">
        <v>10032</v>
      </c>
      <c r="V310" s="13">
        <v>14808</v>
      </c>
      <c r="W310" s="24">
        <f t="shared" si="8"/>
        <v>176916</v>
      </c>
      <c r="X310" s="25">
        <f t="shared" si="9"/>
        <v>1.3287270420850248E-5</v>
      </c>
      <c r="Y310" s="9"/>
    </row>
    <row r="311" spans="1:25">
      <c r="A311" s="10" t="s">
        <v>755</v>
      </c>
      <c r="B311" s="42" t="s">
        <v>875</v>
      </c>
      <c r="C311" s="43" t="s">
        <v>13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1614</v>
      </c>
      <c r="K311" s="13">
        <v>0</v>
      </c>
      <c r="L311" s="13">
        <v>0</v>
      </c>
      <c r="M311" s="13">
        <v>0</v>
      </c>
      <c r="N311" s="13">
        <v>2376</v>
      </c>
      <c r="O311" s="44">
        <v>5395</v>
      </c>
      <c r="P311" s="13">
        <v>3142</v>
      </c>
      <c r="Q311" s="13">
        <v>3280</v>
      </c>
      <c r="R311" s="13">
        <v>6260</v>
      </c>
      <c r="S311" s="13">
        <v>7164</v>
      </c>
      <c r="T311" s="13">
        <v>7164</v>
      </c>
      <c r="U311" s="13">
        <v>6642</v>
      </c>
      <c r="V311" s="13">
        <v>7977</v>
      </c>
      <c r="W311" s="24">
        <f t="shared" si="8"/>
        <v>51014</v>
      </c>
      <c r="X311" s="25">
        <f t="shared" si="9"/>
        <v>3.8314048093403339E-6</v>
      </c>
      <c r="Y311" s="9"/>
    </row>
    <row r="312" spans="1:25">
      <c r="A312" s="10" t="s">
        <v>735</v>
      </c>
      <c r="B312" s="42" t="s">
        <v>875</v>
      </c>
      <c r="C312" s="43" t="s">
        <v>57</v>
      </c>
      <c r="D312" s="13">
        <v>0</v>
      </c>
      <c r="E312" s="13">
        <v>0</v>
      </c>
      <c r="F312" s="13">
        <v>12238526</v>
      </c>
      <c r="G312" s="13">
        <v>34038587</v>
      </c>
      <c r="H312" s="13">
        <v>8989955</v>
      </c>
      <c r="I312" s="13">
        <v>960949</v>
      </c>
      <c r="J312" s="13">
        <v>2296758</v>
      </c>
      <c r="K312" s="13">
        <v>0</v>
      </c>
      <c r="L312" s="13">
        <v>0</v>
      </c>
      <c r="M312" s="13">
        <v>0</v>
      </c>
      <c r="N312" s="13">
        <v>0</v>
      </c>
      <c r="O312" s="44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13">
        <v>0</v>
      </c>
      <c r="W312" s="24">
        <f t="shared" si="8"/>
        <v>58524775</v>
      </c>
      <c r="X312" s="25">
        <f t="shared" si="9"/>
        <v>4.3955013212169398E-3</v>
      </c>
      <c r="Y312" s="9"/>
    </row>
    <row r="313" spans="1:25">
      <c r="A313" s="10" t="s">
        <v>736</v>
      </c>
      <c r="B313" s="42" t="s">
        <v>875</v>
      </c>
      <c r="C313" s="43" t="s">
        <v>45</v>
      </c>
      <c r="D313" s="13">
        <v>0</v>
      </c>
      <c r="E313" s="13">
        <v>0</v>
      </c>
      <c r="F313" s="13">
        <v>49</v>
      </c>
      <c r="G313" s="13">
        <v>0</v>
      </c>
      <c r="H313" s="13">
        <v>32023</v>
      </c>
      <c r="I313" s="13">
        <v>565</v>
      </c>
      <c r="J313" s="13">
        <v>15375</v>
      </c>
      <c r="K313" s="13">
        <v>15412</v>
      </c>
      <c r="L313" s="13">
        <v>9375</v>
      </c>
      <c r="M313" s="13">
        <v>0</v>
      </c>
      <c r="N313" s="13">
        <v>28815</v>
      </c>
      <c r="O313" s="44">
        <v>624740</v>
      </c>
      <c r="P313" s="13">
        <v>40865</v>
      </c>
      <c r="Q313" s="13">
        <v>101166</v>
      </c>
      <c r="R313" s="13">
        <v>139574</v>
      </c>
      <c r="S313" s="13">
        <v>0</v>
      </c>
      <c r="T313" s="13">
        <v>0</v>
      </c>
      <c r="U313" s="13">
        <v>1498405</v>
      </c>
      <c r="V313" s="13">
        <v>32687</v>
      </c>
      <c r="W313" s="24">
        <f t="shared" si="8"/>
        <v>2539051</v>
      </c>
      <c r="X313" s="25">
        <f t="shared" si="9"/>
        <v>1.9069534270122683E-4</v>
      </c>
      <c r="Y313" s="9"/>
    </row>
    <row r="314" spans="1:25">
      <c r="A314" s="10" t="s">
        <v>792</v>
      </c>
      <c r="B314" s="42" t="s">
        <v>875</v>
      </c>
      <c r="C314" s="43" t="s">
        <v>57</v>
      </c>
      <c r="D314" s="13">
        <v>1620602</v>
      </c>
      <c r="E314" s="13">
        <v>3316339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44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13">
        <v>0</v>
      </c>
      <c r="W314" s="24">
        <f t="shared" ref="W314:W387" si="11">SUM(D314:V314)</f>
        <v>4936941</v>
      </c>
      <c r="X314" s="25">
        <f t="shared" si="9"/>
        <v>3.7078879309267025E-4</v>
      </c>
      <c r="Y314" s="9"/>
    </row>
    <row r="315" spans="1:25">
      <c r="A315" s="10" t="s">
        <v>763</v>
      </c>
      <c r="B315" s="42" t="s">
        <v>875</v>
      </c>
      <c r="C315" s="43" t="s">
        <v>8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1522000</v>
      </c>
      <c r="L315" s="13">
        <v>0</v>
      </c>
      <c r="M315" s="13">
        <v>0</v>
      </c>
      <c r="N315" s="13">
        <v>0</v>
      </c>
      <c r="O315" s="44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13">
        <v>0</v>
      </c>
      <c r="W315" s="24">
        <f t="shared" si="11"/>
        <v>1522000</v>
      </c>
      <c r="X315" s="25">
        <f t="shared" si="9"/>
        <v>1.1430976045430644E-4</v>
      </c>
      <c r="Y315" s="9"/>
    </row>
    <row r="316" spans="1:25">
      <c r="A316" s="10" t="s">
        <v>974</v>
      </c>
      <c r="B316" s="42" t="s">
        <v>875</v>
      </c>
      <c r="C316" s="43" t="s">
        <v>9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44">
        <v>0</v>
      </c>
      <c r="P316" s="13">
        <v>0</v>
      </c>
      <c r="Q316" s="13">
        <v>0</v>
      </c>
      <c r="R316" s="13">
        <v>5355379</v>
      </c>
      <c r="S316" s="13">
        <v>4538664</v>
      </c>
      <c r="T316" s="13">
        <v>0</v>
      </c>
      <c r="U316" s="13">
        <v>0</v>
      </c>
      <c r="V316" s="13">
        <v>0</v>
      </c>
      <c r="W316" s="24">
        <f t="shared" si="11"/>
        <v>9894043</v>
      </c>
      <c r="X316" s="25">
        <f t="shared" si="9"/>
        <v>7.4309177743403911E-4</v>
      </c>
      <c r="Y316" s="9"/>
    </row>
    <row r="317" spans="1:25">
      <c r="A317" s="10" t="s">
        <v>786</v>
      </c>
      <c r="B317" s="42" t="s">
        <v>875</v>
      </c>
      <c r="C317" s="43" t="s">
        <v>53</v>
      </c>
      <c r="D317" s="13">
        <v>1125448</v>
      </c>
      <c r="E317" s="13">
        <v>1728522</v>
      </c>
      <c r="F317" s="13">
        <v>938854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44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13">
        <v>0</v>
      </c>
      <c r="W317" s="24">
        <f t="shared" si="11"/>
        <v>3792824</v>
      </c>
      <c r="X317" s="25">
        <f t="shared" si="9"/>
        <v>2.8485992305213163E-4</v>
      </c>
      <c r="Y317" s="9"/>
    </row>
    <row r="318" spans="1:25">
      <c r="A318" s="10" t="s">
        <v>570</v>
      </c>
      <c r="B318" s="42" t="s">
        <v>875</v>
      </c>
      <c r="C318" s="43" t="s">
        <v>53</v>
      </c>
      <c r="D318" s="13">
        <v>5736290</v>
      </c>
      <c r="E318" s="13">
        <v>70190</v>
      </c>
      <c r="F318" s="13">
        <v>90745</v>
      </c>
      <c r="G318" s="13">
        <v>87085</v>
      </c>
      <c r="H318" s="13">
        <v>124810</v>
      </c>
      <c r="I318" s="13">
        <v>120976</v>
      </c>
      <c r="J318" s="13">
        <v>108207</v>
      </c>
      <c r="K318" s="13">
        <v>99312</v>
      </c>
      <c r="L318" s="13">
        <v>70467</v>
      </c>
      <c r="M318" s="13">
        <v>57953</v>
      </c>
      <c r="N318" s="13">
        <v>48433</v>
      </c>
      <c r="O318" s="44">
        <v>82416</v>
      </c>
      <c r="P318" s="13">
        <v>68514</v>
      </c>
      <c r="Q318" s="13">
        <v>76213</v>
      </c>
      <c r="R318" s="13">
        <v>71724</v>
      </c>
      <c r="S318" s="13">
        <v>77937</v>
      </c>
      <c r="T318" s="13">
        <v>76022</v>
      </c>
      <c r="U318" s="13">
        <v>71611</v>
      </c>
      <c r="V318" s="13">
        <v>83240</v>
      </c>
      <c r="W318" s="24">
        <f t="shared" si="11"/>
        <v>7222145</v>
      </c>
      <c r="X318" s="25">
        <f t="shared" si="9"/>
        <v>5.4241896512238308E-4</v>
      </c>
      <c r="Y318" s="9"/>
    </row>
    <row r="319" spans="1:25">
      <c r="A319" s="10" t="s">
        <v>598</v>
      </c>
      <c r="B319" s="42" t="s">
        <v>875</v>
      </c>
      <c r="C319" s="43" t="s">
        <v>53</v>
      </c>
      <c r="D319" s="13">
        <v>4206675</v>
      </c>
      <c r="E319" s="13">
        <v>17268</v>
      </c>
      <c r="F319" s="13">
        <v>87715</v>
      </c>
      <c r="G319" s="13">
        <v>79438</v>
      </c>
      <c r="H319" s="13">
        <v>85480</v>
      </c>
      <c r="I319" s="13">
        <v>68031</v>
      </c>
      <c r="J319" s="13">
        <v>76430</v>
      </c>
      <c r="K319" s="13">
        <v>61844</v>
      </c>
      <c r="L319" s="13">
        <v>50839</v>
      </c>
      <c r="M319" s="13">
        <v>44584</v>
      </c>
      <c r="N319" s="13">
        <v>45539</v>
      </c>
      <c r="O319" s="44">
        <v>49762</v>
      </c>
      <c r="P319" s="13">
        <v>65994</v>
      </c>
      <c r="Q319" s="13">
        <v>67347</v>
      </c>
      <c r="R319" s="13">
        <v>79919</v>
      </c>
      <c r="S319" s="13">
        <v>81727</v>
      </c>
      <c r="T319" s="13">
        <v>59257</v>
      </c>
      <c r="U319" s="13">
        <v>61832</v>
      </c>
      <c r="V319" s="13">
        <v>104245</v>
      </c>
      <c r="W319" s="24">
        <f t="shared" si="11"/>
        <v>5393926</v>
      </c>
      <c r="X319" s="25">
        <f t="shared" si="9"/>
        <v>4.0511063664142922E-4</v>
      </c>
      <c r="Y319" s="9"/>
    </row>
    <row r="320" spans="1:25">
      <c r="A320" s="10" t="s">
        <v>926</v>
      </c>
      <c r="B320" s="42" t="s">
        <v>875</v>
      </c>
      <c r="C320" s="43" t="s">
        <v>57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44">
        <v>0</v>
      </c>
      <c r="P320" s="13">
        <v>9641968</v>
      </c>
      <c r="Q320" s="13">
        <v>11979118</v>
      </c>
      <c r="R320" s="13">
        <v>21072160</v>
      </c>
      <c r="S320" s="13">
        <v>11601233</v>
      </c>
      <c r="T320" s="13">
        <v>2147229</v>
      </c>
      <c r="U320" s="13">
        <v>7610642</v>
      </c>
      <c r="V320" s="13">
        <v>6245070</v>
      </c>
      <c r="W320" s="24">
        <f t="shared" si="11"/>
        <v>70297420</v>
      </c>
      <c r="X320" s="25">
        <f t="shared" si="9"/>
        <v>5.279685440706814E-3</v>
      </c>
      <c r="Y320" s="9"/>
    </row>
    <row r="321" spans="1:25">
      <c r="A321" s="10" t="s">
        <v>794</v>
      </c>
      <c r="B321" s="42" t="s">
        <v>875</v>
      </c>
      <c r="C321" s="43" t="s">
        <v>53</v>
      </c>
      <c r="D321" s="13">
        <v>23187</v>
      </c>
      <c r="E321" s="13">
        <v>0</v>
      </c>
      <c r="F321" s="13">
        <v>29838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44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13">
        <v>0</v>
      </c>
      <c r="W321" s="24">
        <f t="shared" si="11"/>
        <v>53025</v>
      </c>
      <c r="X321" s="25">
        <f t="shared" si="9"/>
        <v>3.982440898876215E-6</v>
      </c>
      <c r="Y321" s="9"/>
    </row>
    <row r="322" spans="1:25">
      <c r="A322" s="10" t="s">
        <v>927</v>
      </c>
      <c r="B322" s="42" t="s">
        <v>875</v>
      </c>
      <c r="C322" s="43" t="s">
        <v>876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44">
        <v>0</v>
      </c>
      <c r="P322" s="13">
        <v>486067</v>
      </c>
      <c r="Q322" s="13">
        <v>319474</v>
      </c>
      <c r="R322" s="13">
        <v>484744</v>
      </c>
      <c r="S322" s="13">
        <v>328372</v>
      </c>
      <c r="T322" s="13">
        <v>449203</v>
      </c>
      <c r="U322" s="13">
        <v>549470</v>
      </c>
      <c r="V322" s="13">
        <v>444185</v>
      </c>
      <c r="W322" s="24">
        <f t="shared" si="11"/>
        <v>3061515</v>
      </c>
      <c r="X322" s="25">
        <f t="shared" si="9"/>
        <v>2.2993498441344678E-4</v>
      </c>
      <c r="Y322" s="9"/>
    </row>
    <row r="323" spans="1:25">
      <c r="A323" s="10" t="s">
        <v>578</v>
      </c>
      <c r="B323" s="42" t="s">
        <v>875</v>
      </c>
      <c r="C323" s="43" t="s">
        <v>37</v>
      </c>
      <c r="D323" s="13">
        <v>43714</v>
      </c>
      <c r="E323" s="13">
        <v>46776</v>
      </c>
      <c r="F323" s="13">
        <v>3492301</v>
      </c>
      <c r="G323" s="13">
        <v>274749</v>
      </c>
      <c r="H323" s="13">
        <v>98099</v>
      </c>
      <c r="I323" s="13">
        <v>92053</v>
      </c>
      <c r="J323" s="13">
        <v>78595</v>
      </c>
      <c r="K323" s="13">
        <v>110488</v>
      </c>
      <c r="L323" s="13">
        <v>97379</v>
      </c>
      <c r="M323" s="13">
        <v>93066</v>
      </c>
      <c r="N323" s="13">
        <v>121280</v>
      </c>
      <c r="O323" s="44">
        <v>71741</v>
      </c>
      <c r="P323" s="13">
        <v>208308</v>
      </c>
      <c r="Q323" s="13">
        <v>75676</v>
      </c>
      <c r="R323" s="13">
        <v>0</v>
      </c>
      <c r="S323" s="13">
        <v>0</v>
      </c>
      <c r="T323" s="13">
        <v>0</v>
      </c>
      <c r="U323" s="13">
        <v>0</v>
      </c>
      <c r="V323" s="13">
        <v>0</v>
      </c>
      <c r="W323" s="24">
        <f t="shared" si="11"/>
        <v>4904225</v>
      </c>
      <c r="X323" s="25">
        <f t="shared" si="9"/>
        <v>3.6833165897767479E-4</v>
      </c>
      <c r="Y323" s="9"/>
    </row>
    <row r="324" spans="1:25">
      <c r="A324" s="10" t="s">
        <v>558</v>
      </c>
      <c r="B324" s="42" t="s">
        <v>875</v>
      </c>
      <c r="C324" s="43" t="s">
        <v>14</v>
      </c>
      <c r="D324" s="13">
        <v>107534</v>
      </c>
      <c r="E324" s="13">
        <v>122162</v>
      </c>
      <c r="F324" s="13">
        <v>975400</v>
      </c>
      <c r="G324" s="13">
        <v>239528</v>
      </c>
      <c r="H324" s="13">
        <v>228926</v>
      </c>
      <c r="I324" s="13">
        <v>214791</v>
      </c>
      <c r="J324" s="13">
        <v>183388</v>
      </c>
      <c r="K324" s="13">
        <v>253198</v>
      </c>
      <c r="L324" s="13">
        <v>223156</v>
      </c>
      <c r="M324" s="13">
        <v>213272</v>
      </c>
      <c r="N324" s="13">
        <v>277714</v>
      </c>
      <c r="O324" s="44">
        <v>211047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13">
        <v>0</v>
      </c>
      <c r="W324" s="24">
        <f t="shared" si="11"/>
        <v>3250116</v>
      </c>
      <c r="X324" s="25">
        <f t="shared" ref="X324:X387" si="12">(W324/W$640)</f>
        <v>2.44099856378915E-4</v>
      </c>
      <c r="Y324" s="9"/>
    </row>
    <row r="325" spans="1:25">
      <c r="A325" s="10" t="s">
        <v>678</v>
      </c>
      <c r="B325" s="42" t="s">
        <v>875</v>
      </c>
      <c r="C325" s="43" t="s">
        <v>52</v>
      </c>
      <c r="D325" s="13">
        <v>0</v>
      </c>
      <c r="E325" s="13">
        <v>7264074</v>
      </c>
      <c r="F325" s="13">
        <v>1146781</v>
      </c>
      <c r="G325" s="13">
        <v>4272</v>
      </c>
      <c r="H325" s="13">
        <v>0</v>
      </c>
      <c r="I325" s="13">
        <v>0</v>
      </c>
      <c r="J325" s="13">
        <v>34790</v>
      </c>
      <c r="K325" s="13">
        <v>15634</v>
      </c>
      <c r="L325" s="13">
        <v>5708</v>
      </c>
      <c r="M325" s="13">
        <v>0</v>
      </c>
      <c r="N325" s="13">
        <v>0</v>
      </c>
      <c r="O325" s="44">
        <v>0</v>
      </c>
      <c r="P325" s="13">
        <v>0</v>
      </c>
      <c r="Q325" s="13">
        <v>3182809</v>
      </c>
      <c r="R325" s="13">
        <v>3060697</v>
      </c>
      <c r="S325" s="13">
        <v>65890</v>
      </c>
      <c r="T325" s="13">
        <v>0</v>
      </c>
      <c r="U325" s="13">
        <v>0</v>
      </c>
      <c r="V325" s="13">
        <v>0</v>
      </c>
      <c r="W325" s="24">
        <f t="shared" si="11"/>
        <v>14780655</v>
      </c>
      <c r="X325" s="25">
        <f t="shared" si="12"/>
        <v>1.1101006126200701E-3</v>
      </c>
      <c r="Y325" s="9"/>
    </row>
    <row r="326" spans="1:25">
      <c r="A326" s="10" t="s">
        <v>851</v>
      </c>
      <c r="B326" s="42" t="s">
        <v>879</v>
      </c>
      <c r="C326" s="43" t="s">
        <v>8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2201792</v>
      </c>
      <c r="M326" s="13">
        <v>2261866</v>
      </c>
      <c r="N326" s="13">
        <v>2306499</v>
      </c>
      <c r="O326" s="44">
        <v>2261393</v>
      </c>
      <c r="P326" s="13">
        <v>2180151</v>
      </c>
      <c r="Q326" s="13">
        <v>2261501</v>
      </c>
      <c r="R326" s="13">
        <v>2514174</v>
      </c>
      <c r="S326" s="13">
        <v>2573764</v>
      </c>
      <c r="T326" s="13">
        <v>2322454</v>
      </c>
      <c r="U326" s="13">
        <v>2682346</v>
      </c>
      <c r="V326" s="13">
        <v>2629823</v>
      </c>
      <c r="W326" s="24">
        <f t="shared" si="11"/>
        <v>26195763</v>
      </c>
      <c r="X326" s="25">
        <f t="shared" si="12"/>
        <v>1.9674319273638528E-3</v>
      </c>
      <c r="Y326" s="9"/>
    </row>
    <row r="327" spans="1:25">
      <c r="A327" s="10" t="s">
        <v>1120</v>
      </c>
      <c r="B327" s="42" t="s">
        <v>875</v>
      </c>
      <c r="C327" s="43" t="s">
        <v>9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  <c r="O327" s="44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13">
        <v>15828</v>
      </c>
      <c r="W327" s="24">
        <f t="shared" si="11"/>
        <v>15828</v>
      </c>
      <c r="X327" s="25">
        <f t="shared" si="12"/>
        <v>1.1887614247508295E-6</v>
      </c>
      <c r="Y327" s="9"/>
    </row>
    <row r="328" spans="1:25">
      <c r="A328" s="10" t="s">
        <v>906</v>
      </c>
      <c r="B328" s="42" t="s">
        <v>875</v>
      </c>
      <c r="C328" s="43" t="s">
        <v>45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44">
        <v>207678</v>
      </c>
      <c r="P328" s="13">
        <v>23589407</v>
      </c>
      <c r="Q328" s="13">
        <v>6847490</v>
      </c>
      <c r="R328" s="13">
        <v>13748990</v>
      </c>
      <c r="S328" s="13">
        <v>4835144</v>
      </c>
      <c r="T328" s="13">
        <v>1805682</v>
      </c>
      <c r="U328" s="13">
        <v>2140903</v>
      </c>
      <c r="V328" s="13">
        <v>5331521</v>
      </c>
      <c r="W328" s="24">
        <f t="shared" si="11"/>
        <v>58506815</v>
      </c>
      <c r="X328" s="25">
        <f t="shared" si="12"/>
        <v>4.3941524360015917E-3</v>
      </c>
      <c r="Y328" s="9"/>
    </row>
    <row r="329" spans="1:25">
      <c r="A329" s="10" t="s">
        <v>616</v>
      </c>
      <c r="B329" s="42" t="s">
        <v>875</v>
      </c>
      <c r="C329" s="43" t="s">
        <v>13</v>
      </c>
      <c r="D329" s="13">
        <v>13760349</v>
      </c>
      <c r="E329" s="13">
        <v>1099262</v>
      </c>
      <c r="F329" s="13">
        <v>735738</v>
      </c>
      <c r="G329" s="13">
        <v>2196557</v>
      </c>
      <c r="H329" s="13">
        <v>1280547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44">
        <v>0</v>
      </c>
      <c r="P329" s="13">
        <v>1410620</v>
      </c>
      <c r="Q329" s="13">
        <v>0</v>
      </c>
      <c r="R329" s="13">
        <v>0</v>
      </c>
      <c r="S329" s="13">
        <v>0</v>
      </c>
      <c r="T329" s="13">
        <v>0</v>
      </c>
      <c r="U329" s="13">
        <v>0</v>
      </c>
      <c r="V329" s="13">
        <v>0</v>
      </c>
      <c r="W329" s="24">
        <f t="shared" si="11"/>
        <v>20483073</v>
      </c>
      <c r="X329" s="25">
        <f t="shared" si="12"/>
        <v>1.5383805308791538E-3</v>
      </c>
      <c r="Y329" s="9"/>
    </row>
    <row r="330" spans="1:25">
      <c r="A330" s="10" t="s">
        <v>813</v>
      </c>
      <c r="B330" s="42" t="s">
        <v>875</v>
      </c>
      <c r="C330" s="43" t="s">
        <v>45</v>
      </c>
      <c r="D330" s="13">
        <v>24904359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1842111</v>
      </c>
      <c r="N330" s="13">
        <v>2077396</v>
      </c>
      <c r="O330" s="44">
        <v>1836494</v>
      </c>
      <c r="P330" s="13">
        <v>1911978</v>
      </c>
      <c r="Q330" s="13">
        <v>2242894</v>
      </c>
      <c r="R330" s="13">
        <v>2476597</v>
      </c>
      <c r="S330" s="13">
        <v>2145533</v>
      </c>
      <c r="T330" s="13">
        <v>2358041</v>
      </c>
      <c r="U330" s="13">
        <v>2221104</v>
      </c>
      <c r="V330" s="13">
        <v>2536018</v>
      </c>
      <c r="W330" s="24">
        <f t="shared" si="11"/>
        <v>46552525</v>
      </c>
      <c r="X330" s="25">
        <f t="shared" si="12"/>
        <v>3.4963258746998106E-3</v>
      </c>
      <c r="Y330" s="9"/>
    </row>
    <row r="331" spans="1:25">
      <c r="A331" s="10" t="s">
        <v>649</v>
      </c>
      <c r="B331" s="42" t="s">
        <v>875</v>
      </c>
      <c r="C331" s="43" t="s">
        <v>30</v>
      </c>
      <c r="D331" s="13">
        <v>0</v>
      </c>
      <c r="E331" s="13">
        <v>63624</v>
      </c>
      <c r="F331" s="13">
        <v>11425</v>
      </c>
      <c r="G331" s="13">
        <v>12900</v>
      </c>
      <c r="H331" s="13">
        <v>12000</v>
      </c>
      <c r="I331" s="13">
        <v>154517</v>
      </c>
      <c r="J331" s="13">
        <v>19236</v>
      </c>
      <c r="K331" s="13">
        <v>13429</v>
      </c>
      <c r="L331" s="13">
        <v>65470</v>
      </c>
      <c r="M331" s="13">
        <v>52701</v>
      </c>
      <c r="N331" s="13">
        <v>23627</v>
      </c>
      <c r="O331" s="44">
        <v>17829</v>
      </c>
      <c r="P331" s="13">
        <v>21472</v>
      </c>
      <c r="Q331" s="13">
        <v>14560</v>
      </c>
      <c r="R331" s="13">
        <v>18522</v>
      </c>
      <c r="S331" s="13">
        <v>21622</v>
      </c>
      <c r="T331" s="13">
        <v>14484</v>
      </c>
      <c r="U331" s="13">
        <v>15093</v>
      </c>
      <c r="V331" s="13">
        <v>77717</v>
      </c>
      <c r="W331" s="24">
        <f t="shared" si="11"/>
        <v>630228</v>
      </c>
      <c r="X331" s="25">
        <f t="shared" si="12"/>
        <v>4.7333253424176503E-5</v>
      </c>
      <c r="Y331" s="9"/>
    </row>
    <row r="332" spans="1:25">
      <c r="A332" s="10" t="s">
        <v>907</v>
      </c>
      <c r="B332" s="42" t="s">
        <v>875</v>
      </c>
      <c r="C332" s="43" t="s">
        <v>37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44">
        <v>1255842</v>
      </c>
      <c r="P332" s="13">
        <v>0</v>
      </c>
      <c r="Q332" s="13">
        <v>0</v>
      </c>
      <c r="R332" s="13">
        <v>0</v>
      </c>
      <c r="S332" s="13">
        <v>541454</v>
      </c>
      <c r="T332" s="13">
        <v>0</v>
      </c>
      <c r="U332" s="13">
        <v>0</v>
      </c>
      <c r="V332" s="13">
        <v>95000</v>
      </c>
      <c r="W332" s="24">
        <f t="shared" si="11"/>
        <v>1892296</v>
      </c>
      <c r="X332" s="25">
        <f t="shared" si="12"/>
        <v>1.4212082948005403E-4</v>
      </c>
      <c r="Y332" s="9"/>
    </row>
    <row r="333" spans="1:25">
      <c r="A333" s="10" t="s">
        <v>567</v>
      </c>
      <c r="B333" s="42" t="s">
        <v>875</v>
      </c>
      <c r="C333" s="43" t="s">
        <v>37</v>
      </c>
      <c r="D333" s="13">
        <v>125242</v>
      </c>
      <c r="E333" s="13">
        <v>189977</v>
      </c>
      <c r="F333" s="13">
        <v>3306224</v>
      </c>
      <c r="G333" s="13">
        <v>12240944</v>
      </c>
      <c r="H333" s="13">
        <v>271179</v>
      </c>
      <c r="I333" s="13">
        <v>476579</v>
      </c>
      <c r="J333" s="13">
        <v>167507</v>
      </c>
      <c r="K333" s="13">
        <v>120695</v>
      </c>
      <c r="L333" s="13">
        <v>170992</v>
      </c>
      <c r="M333" s="13">
        <v>142864</v>
      </c>
      <c r="N333" s="13">
        <v>155703</v>
      </c>
      <c r="O333" s="44">
        <v>204251</v>
      </c>
      <c r="P333" s="13">
        <v>450660</v>
      </c>
      <c r="Q333" s="13">
        <v>193648</v>
      </c>
      <c r="R333" s="13">
        <v>518429</v>
      </c>
      <c r="S333" s="13">
        <v>593002</v>
      </c>
      <c r="T333" s="13">
        <v>504720</v>
      </c>
      <c r="U333" s="13">
        <v>399238</v>
      </c>
      <c r="V333" s="13">
        <v>403839</v>
      </c>
      <c r="W333" s="24">
        <f t="shared" si="11"/>
        <v>20635693</v>
      </c>
      <c r="X333" s="25">
        <f t="shared" si="12"/>
        <v>1.549843051010912E-3</v>
      </c>
      <c r="Y333" s="9"/>
    </row>
    <row r="334" spans="1:25">
      <c r="A334" s="10" t="s">
        <v>1009</v>
      </c>
      <c r="B334" s="42" t="s">
        <v>875</v>
      </c>
      <c r="C334" s="43" t="s">
        <v>53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44">
        <v>0</v>
      </c>
      <c r="P334" s="13">
        <v>0</v>
      </c>
      <c r="Q334" s="13">
        <v>0</v>
      </c>
      <c r="R334" s="13">
        <v>0</v>
      </c>
      <c r="S334" s="13">
        <v>12961</v>
      </c>
      <c r="T334" s="13">
        <v>3290</v>
      </c>
      <c r="U334" s="13">
        <v>9120</v>
      </c>
      <c r="V334" s="13">
        <v>21470</v>
      </c>
      <c r="W334" s="24">
        <f t="shared" si="11"/>
        <v>46841</v>
      </c>
      <c r="X334" s="25">
        <f t="shared" si="12"/>
        <v>3.5179917801840788E-6</v>
      </c>
      <c r="Y334" s="9"/>
    </row>
    <row r="335" spans="1:25">
      <c r="A335" s="10" t="s">
        <v>651</v>
      </c>
      <c r="B335" s="42" t="s">
        <v>875</v>
      </c>
      <c r="C335" s="43" t="s">
        <v>8</v>
      </c>
      <c r="D335" s="13">
        <v>0</v>
      </c>
      <c r="E335" s="13">
        <v>1692</v>
      </c>
      <c r="F335" s="13">
        <v>3190</v>
      </c>
      <c r="G335" s="13">
        <v>8454</v>
      </c>
      <c r="H335" s="13">
        <v>4822</v>
      </c>
      <c r="I335" s="13">
        <v>4930</v>
      </c>
      <c r="J335" s="13">
        <v>4374</v>
      </c>
      <c r="K335" s="13">
        <v>3558</v>
      </c>
      <c r="L335" s="13">
        <v>2878</v>
      </c>
      <c r="M335" s="13">
        <v>2788</v>
      </c>
      <c r="N335" s="13">
        <v>2788</v>
      </c>
      <c r="O335" s="44">
        <v>434704</v>
      </c>
      <c r="P335" s="13">
        <v>2026307</v>
      </c>
      <c r="Q335" s="13">
        <v>565856</v>
      </c>
      <c r="R335" s="13">
        <v>564651</v>
      </c>
      <c r="S335" s="13">
        <v>555184</v>
      </c>
      <c r="T335" s="13">
        <v>326827</v>
      </c>
      <c r="U335" s="13">
        <v>529246</v>
      </c>
      <c r="V335" s="13">
        <v>0</v>
      </c>
      <c r="W335" s="24">
        <f t="shared" si="11"/>
        <v>5042249</v>
      </c>
      <c r="X335" s="25">
        <f t="shared" si="12"/>
        <v>3.7869794700457702E-4</v>
      </c>
      <c r="Y335" s="9"/>
    </row>
    <row r="336" spans="1:25">
      <c r="A336" s="10" t="s">
        <v>652</v>
      </c>
      <c r="B336" s="42" t="s">
        <v>875</v>
      </c>
      <c r="C336" s="43" t="s">
        <v>9</v>
      </c>
      <c r="D336" s="13">
        <v>40635683</v>
      </c>
      <c r="E336" s="13">
        <v>23296921</v>
      </c>
      <c r="F336" s="13">
        <v>21075941</v>
      </c>
      <c r="G336" s="13">
        <v>11168529</v>
      </c>
      <c r="H336" s="13">
        <v>3431132</v>
      </c>
      <c r="I336" s="13">
        <v>4893909</v>
      </c>
      <c r="J336" s="13">
        <v>7364701</v>
      </c>
      <c r="K336" s="13">
        <v>2701948</v>
      </c>
      <c r="L336" s="13">
        <v>1180484</v>
      </c>
      <c r="M336" s="13">
        <v>3360231</v>
      </c>
      <c r="N336" s="13">
        <v>2246116</v>
      </c>
      <c r="O336" s="44">
        <v>1648591</v>
      </c>
      <c r="P336" s="13">
        <v>146657</v>
      </c>
      <c r="Q336" s="13">
        <v>153755</v>
      </c>
      <c r="R336" s="13">
        <v>0</v>
      </c>
      <c r="S336" s="13">
        <v>0</v>
      </c>
      <c r="T336" s="13">
        <v>0</v>
      </c>
      <c r="U336" s="13">
        <v>0</v>
      </c>
      <c r="V336" s="13">
        <v>0</v>
      </c>
      <c r="W336" s="24">
        <f t="shared" si="11"/>
        <v>123304598</v>
      </c>
      <c r="X336" s="25">
        <f t="shared" si="12"/>
        <v>9.2607878188531879E-3</v>
      </c>
      <c r="Y336" s="9"/>
    </row>
    <row r="337" spans="1:26">
      <c r="A337" s="10" t="s">
        <v>653</v>
      </c>
      <c r="B337" s="42" t="s">
        <v>875</v>
      </c>
      <c r="C337" s="43" t="s">
        <v>37</v>
      </c>
      <c r="D337" s="13">
        <v>4471455</v>
      </c>
      <c r="E337" s="13">
        <v>25180</v>
      </c>
      <c r="F337" s="13">
        <v>4669</v>
      </c>
      <c r="G337" s="13">
        <v>990761</v>
      </c>
      <c r="H337" s="13">
        <v>1657295</v>
      </c>
      <c r="I337" s="13">
        <v>94374</v>
      </c>
      <c r="J337" s="13">
        <v>88038</v>
      </c>
      <c r="K337" s="13">
        <v>89810</v>
      </c>
      <c r="L337" s="13">
        <v>135155</v>
      </c>
      <c r="M337" s="13">
        <v>137137</v>
      </c>
      <c r="N337" s="13">
        <v>149817</v>
      </c>
      <c r="O337" s="44">
        <v>155376</v>
      </c>
      <c r="P337" s="13">
        <v>132381</v>
      </c>
      <c r="Q337" s="13">
        <v>172819</v>
      </c>
      <c r="R337" s="13">
        <v>149775</v>
      </c>
      <c r="S337" s="13">
        <v>147269</v>
      </c>
      <c r="T337" s="13">
        <v>0</v>
      </c>
      <c r="U337" s="13">
        <v>0</v>
      </c>
      <c r="V337" s="13">
        <v>0</v>
      </c>
      <c r="W337" s="24">
        <f t="shared" si="11"/>
        <v>8601311</v>
      </c>
      <c r="X337" s="25">
        <f t="shared" si="12"/>
        <v>6.4600118265636724E-4</v>
      </c>
      <c r="Y337" s="9"/>
    </row>
    <row r="338" spans="1:26">
      <c r="A338" s="10" t="s">
        <v>579</v>
      </c>
      <c r="B338" s="42" t="s">
        <v>875</v>
      </c>
      <c r="C338" s="43" t="s">
        <v>50</v>
      </c>
      <c r="D338" s="13">
        <v>0</v>
      </c>
      <c r="E338" s="13">
        <v>0</v>
      </c>
      <c r="F338" s="13">
        <v>1173</v>
      </c>
      <c r="G338" s="13">
        <v>6478</v>
      </c>
      <c r="H338" s="13">
        <v>0</v>
      </c>
      <c r="I338" s="13">
        <v>0</v>
      </c>
      <c r="J338" s="13">
        <v>0</v>
      </c>
      <c r="K338" s="13">
        <v>5160</v>
      </c>
      <c r="L338" s="13">
        <v>0</v>
      </c>
      <c r="M338" s="13">
        <v>0</v>
      </c>
      <c r="N338" s="13">
        <v>0</v>
      </c>
      <c r="O338" s="44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13">
        <v>0</v>
      </c>
      <c r="W338" s="24">
        <f t="shared" si="11"/>
        <v>12811</v>
      </c>
      <c r="X338" s="25">
        <f t="shared" si="12"/>
        <v>9.6216973796328493E-7</v>
      </c>
      <c r="Y338" s="9"/>
      <c r="Z338"/>
    </row>
    <row r="339" spans="1:26">
      <c r="A339" s="10" t="s">
        <v>826</v>
      </c>
      <c r="B339" s="42" t="s">
        <v>875</v>
      </c>
      <c r="C339" s="43" t="s">
        <v>14</v>
      </c>
      <c r="D339" s="13">
        <v>0</v>
      </c>
      <c r="E339" s="13">
        <v>45300</v>
      </c>
      <c r="F339" s="13">
        <v>6480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9750</v>
      </c>
      <c r="N339" s="13">
        <v>0</v>
      </c>
      <c r="O339" s="44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13">
        <v>0</v>
      </c>
      <c r="W339" s="24">
        <f t="shared" si="11"/>
        <v>61530</v>
      </c>
      <c r="X339" s="25">
        <f t="shared" si="12"/>
        <v>4.6212086470127957E-6</v>
      </c>
      <c r="Y339" s="9"/>
      <c r="Z339"/>
    </row>
    <row r="340" spans="1:26">
      <c r="A340" s="10" t="s">
        <v>891</v>
      </c>
      <c r="B340" s="42" t="s">
        <v>875</v>
      </c>
      <c r="C340" s="43" t="s">
        <v>14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6233851</v>
      </c>
      <c r="O340" s="44">
        <v>1043</v>
      </c>
      <c r="P340" s="13">
        <v>488</v>
      </c>
      <c r="Q340" s="13">
        <v>7703061</v>
      </c>
      <c r="R340" s="13">
        <v>5488</v>
      </c>
      <c r="S340" s="13">
        <v>3903</v>
      </c>
      <c r="T340" s="13">
        <v>12407</v>
      </c>
      <c r="U340" s="13">
        <v>84838</v>
      </c>
      <c r="V340" s="13">
        <v>412319</v>
      </c>
      <c r="W340" s="24">
        <f t="shared" si="11"/>
        <v>14457398</v>
      </c>
      <c r="X340" s="25">
        <f t="shared" si="12"/>
        <v>1.0858224061580611E-3</v>
      </c>
      <c r="Y340" s="9"/>
      <c r="Z340"/>
    </row>
    <row r="341" spans="1:26">
      <c r="A341" s="10" t="s">
        <v>580</v>
      </c>
      <c r="B341" s="42" t="s">
        <v>875</v>
      </c>
      <c r="C341" s="43" t="s">
        <v>50</v>
      </c>
      <c r="D341" s="13">
        <v>0</v>
      </c>
      <c r="E341" s="13">
        <v>150637</v>
      </c>
      <c r="F341" s="13">
        <v>182575</v>
      </c>
      <c r="G341" s="13">
        <v>165754</v>
      </c>
      <c r="H341" s="13">
        <v>179434</v>
      </c>
      <c r="I341" s="13">
        <v>155061</v>
      </c>
      <c r="J341" s="13">
        <v>148479</v>
      </c>
      <c r="K341" s="13">
        <v>178697</v>
      </c>
      <c r="L341" s="13">
        <v>273909</v>
      </c>
      <c r="M341" s="13">
        <v>185375</v>
      </c>
      <c r="N341" s="13">
        <v>143140</v>
      </c>
      <c r="O341" s="44">
        <v>187922</v>
      </c>
      <c r="P341" s="13">
        <v>205014</v>
      </c>
      <c r="Q341" s="13">
        <v>170082</v>
      </c>
      <c r="R341" s="13">
        <v>212719</v>
      </c>
      <c r="S341" s="13">
        <v>220615</v>
      </c>
      <c r="T341" s="13">
        <v>229044</v>
      </c>
      <c r="U341" s="13">
        <v>192331</v>
      </c>
      <c r="V341" s="13">
        <v>282300</v>
      </c>
      <c r="W341" s="24">
        <f t="shared" si="11"/>
        <v>3463088</v>
      </c>
      <c r="X341" s="25">
        <f t="shared" si="12"/>
        <v>2.6009511150603364E-4</v>
      </c>
      <c r="Y341" s="9"/>
      <c r="Z341"/>
    </row>
    <row r="342" spans="1:26">
      <c r="A342" s="10" t="s">
        <v>729</v>
      </c>
      <c r="B342" s="42" t="s">
        <v>875</v>
      </c>
      <c r="C342" s="43" t="s">
        <v>68</v>
      </c>
      <c r="D342" s="13">
        <v>0</v>
      </c>
      <c r="E342" s="13">
        <v>0</v>
      </c>
      <c r="F342" s="13">
        <v>0</v>
      </c>
      <c r="G342" s="13">
        <v>0</v>
      </c>
      <c r="H342" s="13">
        <v>2052</v>
      </c>
      <c r="I342" s="13">
        <v>0</v>
      </c>
      <c r="J342" s="13">
        <v>170</v>
      </c>
      <c r="K342" s="13">
        <v>43792</v>
      </c>
      <c r="L342" s="13">
        <v>3285</v>
      </c>
      <c r="M342" s="13">
        <v>3480</v>
      </c>
      <c r="N342" s="13">
        <v>4889</v>
      </c>
      <c r="O342" s="44">
        <v>4882</v>
      </c>
      <c r="P342" s="13">
        <v>6010</v>
      </c>
      <c r="Q342" s="13">
        <v>7262</v>
      </c>
      <c r="R342" s="13">
        <v>6208</v>
      </c>
      <c r="S342" s="13">
        <v>6918</v>
      </c>
      <c r="T342" s="13">
        <v>11977</v>
      </c>
      <c r="U342" s="13">
        <v>27396</v>
      </c>
      <c r="V342" s="13">
        <v>16185</v>
      </c>
      <c r="W342" s="24">
        <f t="shared" si="11"/>
        <v>144506</v>
      </c>
      <c r="X342" s="25">
        <f t="shared" si="12"/>
        <v>1.0853118425893565E-5</v>
      </c>
      <c r="Y342" s="9"/>
      <c r="Z342"/>
    </row>
    <row r="343" spans="1:26">
      <c r="A343" s="10" t="s">
        <v>928</v>
      </c>
      <c r="B343" s="42" t="s">
        <v>875</v>
      </c>
      <c r="C343" s="43" t="s">
        <v>53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44">
        <v>0</v>
      </c>
      <c r="P343" s="13">
        <v>11736</v>
      </c>
      <c r="Q343" s="13">
        <v>10680</v>
      </c>
      <c r="R343" s="13">
        <v>12430</v>
      </c>
      <c r="S343" s="13">
        <v>13771</v>
      </c>
      <c r="T343" s="13">
        <v>14490</v>
      </c>
      <c r="U343" s="13">
        <v>15447</v>
      </c>
      <c r="V343" s="13">
        <v>0</v>
      </c>
      <c r="W343" s="24">
        <f t="shared" si="11"/>
        <v>78554</v>
      </c>
      <c r="X343" s="25">
        <f t="shared" si="12"/>
        <v>5.8997956128302155E-6</v>
      </c>
      <c r="Y343" s="9"/>
      <c r="Z343"/>
    </row>
    <row r="344" spans="1:26">
      <c r="A344" s="10" t="s">
        <v>1121</v>
      </c>
      <c r="B344" s="42" t="s">
        <v>875</v>
      </c>
      <c r="C344" s="43" t="s">
        <v>42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44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13">
        <v>8703159</v>
      </c>
      <c r="W344" s="24">
        <f t="shared" si="11"/>
        <v>8703159</v>
      </c>
      <c r="X344" s="25">
        <f t="shared" si="12"/>
        <v>6.5365047338090748E-4</v>
      </c>
      <c r="Y344" s="9"/>
      <c r="Z344"/>
    </row>
    <row r="345" spans="1:26">
      <c r="A345" s="10" t="s">
        <v>1010</v>
      </c>
      <c r="B345" s="42" t="s">
        <v>875</v>
      </c>
      <c r="C345" s="43" t="s">
        <v>55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13">
        <v>0</v>
      </c>
      <c r="O345" s="44">
        <v>0</v>
      </c>
      <c r="P345" s="13">
        <v>0</v>
      </c>
      <c r="Q345" s="13">
        <v>0</v>
      </c>
      <c r="R345" s="13">
        <v>0</v>
      </c>
      <c r="S345" s="13">
        <v>244765</v>
      </c>
      <c r="T345" s="13">
        <v>179110</v>
      </c>
      <c r="U345" s="13">
        <v>154843</v>
      </c>
      <c r="V345" s="13">
        <v>151350</v>
      </c>
      <c r="W345" s="24">
        <f t="shared" si="11"/>
        <v>730068</v>
      </c>
      <c r="X345" s="25">
        <f t="shared" si="12"/>
        <v>5.4831733374083173E-5</v>
      </c>
      <c r="Y345" s="9"/>
      <c r="Z345"/>
    </row>
    <row r="346" spans="1:26">
      <c r="A346" s="10" t="s">
        <v>704</v>
      </c>
      <c r="B346" s="42" t="s">
        <v>875</v>
      </c>
      <c r="C346" s="43" t="s">
        <v>45</v>
      </c>
      <c r="D346" s="13">
        <v>0</v>
      </c>
      <c r="E346" s="13">
        <v>0</v>
      </c>
      <c r="F346" s="13">
        <v>2586495</v>
      </c>
      <c r="G346" s="13">
        <v>35238</v>
      </c>
      <c r="H346" s="13">
        <v>0</v>
      </c>
      <c r="I346" s="13">
        <v>0</v>
      </c>
      <c r="J346" s="13">
        <v>0</v>
      </c>
      <c r="K346" s="13">
        <v>2490</v>
      </c>
      <c r="L346" s="13">
        <v>16223</v>
      </c>
      <c r="M346" s="13">
        <v>8094</v>
      </c>
      <c r="N346" s="13">
        <v>13294</v>
      </c>
      <c r="O346" s="44">
        <v>3627</v>
      </c>
      <c r="P346" s="13">
        <v>17256</v>
      </c>
      <c r="Q346" s="13">
        <v>191069</v>
      </c>
      <c r="R346" s="13">
        <v>6541</v>
      </c>
      <c r="S346" s="13">
        <v>7093</v>
      </c>
      <c r="T346" s="13">
        <v>0</v>
      </c>
      <c r="U346" s="13">
        <v>6970</v>
      </c>
      <c r="V346" s="13">
        <v>47346</v>
      </c>
      <c r="W346" s="24">
        <f t="shared" si="11"/>
        <v>2941736</v>
      </c>
      <c r="X346" s="25">
        <f t="shared" si="12"/>
        <v>2.2093898651761473E-4</v>
      </c>
      <c r="Y346" s="9"/>
      <c r="Z346"/>
    </row>
    <row r="347" spans="1:26">
      <c r="A347" s="10" t="s">
        <v>539</v>
      </c>
      <c r="B347" s="42" t="s">
        <v>875</v>
      </c>
      <c r="C347" s="43" t="s">
        <v>52</v>
      </c>
      <c r="D347" s="13">
        <v>110067</v>
      </c>
      <c r="E347" s="13">
        <v>84742</v>
      </c>
      <c r="F347" s="13">
        <v>223504</v>
      </c>
      <c r="G347" s="13">
        <v>145533</v>
      </c>
      <c r="H347" s="13">
        <v>162953</v>
      </c>
      <c r="I347" s="13">
        <v>249812</v>
      </c>
      <c r="J347" s="13">
        <v>176819</v>
      </c>
      <c r="K347" s="13">
        <v>152347</v>
      </c>
      <c r="L347" s="13">
        <v>358104</v>
      </c>
      <c r="M347" s="13">
        <v>804918</v>
      </c>
      <c r="N347" s="13">
        <v>377894</v>
      </c>
      <c r="O347" s="44">
        <v>288528</v>
      </c>
      <c r="P347" s="13">
        <v>186349</v>
      </c>
      <c r="Q347" s="13">
        <v>114910</v>
      </c>
      <c r="R347" s="13">
        <v>405343</v>
      </c>
      <c r="S347" s="13">
        <v>129151</v>
      </c>
      <c r="T347" s="13">
        <v>154589</v>
      </c>
      <c r="U347" s="13">
        <v>105205</v>
      </c>
      <c r="V347" s="13">
        <v>159154</v>
      </c>
      <c r="W347" s="24">
        <f t="shared" si="11"/>
        <v>4389922</v>
      </c>
      <c r="X347" s="25">
        <f t="shared" si="12"/>
        <v>3.2970494890478965E-4</v>
      </c>
      <c r="Y347" s="9"/>
      <c r="Z347"/>
    </row>
    <row r="348" spans="1:26">
      <c r="A348" s="10" t="s">
        <v>948</v>
      </c>
      <c r="B348" s="42" t="s">
        <v>875</v>
      </c>
      <c r="C348" s="43" t="s">
        <v>55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44">
        <v>0</v>
      </c>
      <c r="P348" s="13">
        <v>0</v>
      </c>
      <c r="Q348" s="13">
        <v>18804</v>
      </c>
      <c r="R348" s="13">
        <v>80249</v>
      </c>
      <c r="S348" s="13">
        <v>4363633</v>
      </c>
      <c r="T348" s="13">
        <v>11043490</v>
      </c>
      <c r="U348" s="13">
        <v>9237808</v>
      </c>
      <c r="V348" s="13">
        <v>8697918</v>
      </c>
      <c r="W348" s="24">
        <f t="shared" si="11"/>
        <v>33441902</v>
      </c>
      <c r="X348" s="25">
        <f t="shared" si="12"/>
        <v>2.5116529610751588E-3</v>
      </c>
      <c r="Y348" s="9"/>
      <c r="Z348"/>
    </row>
    <row r="349" spans="1:26">
      <c r="A349" s="10" t="s">
        <v>1043</v>
      </c>
      <c r="B349" s="42" t="s">
        <v>875</v>
      </c>
      <c r="C349" s="43" t="s">
        <v>42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  <c r="O349" s="44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11145794</v>
      </c>
      <c r="U349" s="13">
        <v>0</v>
      </c>
      <c r="V349" s="13">
        <v>0</v>
      </c>
      <c r="W349" s="24">
        <f t="shared" si="11"/>
        <v>11145794</v>
      </c>
      <c r="X349" s="25">
        <f t="shared" si="12"/>
        <v>8.3710449554076605E-4</v>
      </c>
      <c r="Y349" s="9"/>
      <c r="Z349"/>
    </row>
    <row r="350" spans="1:26">
      <c r="A350" s="10" t="s">
        <v>771</v>
      </c>
      <c r="B350" s="42" t="s">
        <v>875</v>
      </c>
      <c r="C350" s="43" t="s">
        <v>9</v>
      </c>
      <c r="D350" s="13">
        <v>3728882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44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13">
        <v>0</v>
      </c>
      <c r="W350" s="24">
        <f t="shared" si="11"/>
        <v>3728882</v>
      </c>
      <c r="X350" s="25">
        <f t="shared" si="12"/>
        <v>2.8005756122363674E-4</v>
      </c>
      <c r="Y350" s="9"/>
      <c r="Z350"/>
    </row>
    <row r="351" spans="1:26">
      <c r="A351" s="10" t="s">
        <v>540</v>
      </c>
      <c r="B351" s="42" t="s">
        <v>875</v>
      </c>
      <c r="C351" s="43" t="s">
        <v>52</v>
      </c>
      <c r="D351" s="13">
        <v>38821498</v>
      </c>
      <c r="E351" s="13">
        <v>43388903</v>
      </c>
      <c r="F351" s="13">
        <v>51866975</v>
      </c>
      <c r="G351" s="13">
        <v>37480531</v>
      </c>
      <c r="H351" s="13">
        <v>32262463</v>
      </c>
      <c r="I351" s="13">
        <v>29600547</v>
      </c>
      <c r="J351" s="13">
        <v>28807896</v>
      </c>
      <c r="K351" s="13">
        <v>29027716</v>
      </c>
      <c r="L351" s="13">
        <v>29658875</v>
      </c>
      <c r="M351" s="13">
        <v>28395876</v>
      </c>
      <c r="N351" s="13">
        <v>62723332</v>
      </c>
      <c r="O351" s="44">
        <v>60736137</v>
      </c>
      <c r="P351" s="13">
        <v>40396440</v>
      </c>
      <c r="Q351" s="13">
        <v>47684603</v>
      </c>
      <c r="R351" s="13">
        <v>51638343</v>
      </c>
      <c r="S351" s="13">
        <v>39844489</v>
      </c>
      <c r="T351" s="13">
        <v>36562214</v>
      </c>
      <c r="U351" s="13">
        <v>41709499</v>
      </c>
      <c r="V351" s="13">
        <v>40130473</v>
      </c>
      <c r="W351" s="24">
        <f t="shared" si="11"/>
        <v>770736810</v>
      </c>
      <c r="X351" s="25">
        <f t="shared" si="12"/>
        <v>5.7886163025240668E-2</v>
      </c>
      <c r="Y351" s="9"/>
      <c r="Z351"/>
    </row>
    <row r="352" spans="1:26">
      <c r="A352" s="10" t="s">
        <v>760</v>
      </c>
      <c r="B352" s="42" t="s">
        <v>875</v>
      </c>
      <c r="C352" s="43" t="s">
        <v>52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1461737</v>
      </c>
      <c r="K352" s="13">
        <v>2138716</v>
      </c>
      <c r="L352" s="13">
        <v>15328691</v>
      </c>
      <c r="M352" s="13">
        <v>4554981</v>
      </c>
      <c r="N352" s="13">
        <v>1</v>
      </c>
      <c r="O352" s="44">
        <v>0</v>
      </c>
      <c r="P352" s="13">
        <v>0</v>
      </c>
      <c r="Q352" s="13">
        <v>450700</v>
      </c>
      <c r="R352" s="13">
        <v>0</v>
      </c>
      <c r="S352" s="13">
        <v>0</v>
      </c>
      <c r="T352" s="13">
        <v>0</v>
      </c>
      <c r="U352" s="13">
        <v>0</v>
      </c>
      <c r="V352" s="13">
        <v>0</v>
      </c>
      <c r="W352" s="24">
        <f t="shared" si="11"/>
        <v>23934826</v>
      </c>
      <c r="X352" s="25">
        <f t="shared" si="12"/>
        <v>1.7976243275791759E-3</v>
      </c>
      <c r="Y352" s="9"/>
      <c r="Z352"/>
    </row>
    <row r="353" spans="1:26">
      <c r="A353" s="10" t="s">
        <v>617</v>
      </c>
      <c r="B353" s="42" t="s">
        <v>875</v>
      </c>
      <c r="C353" s="43" t="s">
        <v>53</v>
      </c>
      <c r="D353" s="13">
        <v>2302207</v>
      </c>
      <c r="E353" s="13">
        <v>1598</v>
      </c>
      <c r="F353" s="13">
        <v>11834</v>
      </c>
      <c r="G353" s="13">
        <v>15048</v>
      </c>
      <c r="H353" s="13">
        <v>25868</v>
      </c>
      <c r="I353" s="13">
        <v>29308</v>
      </c>
      <c r="J353" s="13">
        <v>34618</v>
      </c>
      <c r="K353" s="13">
        <v>41006</v>
      </c>
      <c r="L353" s="13">
        <v>41949</v>
      </c>
      <c r="M353" s="13">
        <v>438</v>
      </c>
      <c r="N353" s="13">
        <v>31192</v>
      </c>
      <c r="O353" s="44">
        <v>0</v>
      </c>
      <c r="P353" s="13">
        <v>0</v>
      </c>
      <c r="Q353" s="13">
        <v>76612</v>
      </c>
      <c r="R353" s="13">
        <v>24492</v>
      </c>
      <c r="S353" s="13">
        <v>44874</v>
      </c>
      <c r="T353" s="13">
        <v>73099</v>
      </c>
      <c r="U353" s="13">
        <v>43848</v>
      </c>
      <c r="V353" s="13">
        <v>35106</v>
      </c>
      <c r="W353" s="24">
        <f t="shared" si="11"/>
        <v>2833097</v>
      </c>
      <c r="X353" s="25">
        <f t="shared" si="12"/>
        <v>2.1277965795914205E-4</v>
      </c>
      <c r="Y353" s="9"/>
      <c r="Z353"/>
    </row>
    <row r="354" spans="1:26">
      <c r="A354" s="10" t="s">
        <v>745</v>
      </c>
      <c r="B354" s="42" t="s">
        <v>875</v>
      </c>
      <c r="C354" s="43" t="s">
        <v>55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67684</v>
      </c>
      <c r="J354" s="13">
        <v>0</v>
      </c>
      <c r="K354" s="13">
        <v>0</v>
      </c>
      <c r="L354" s="13">
        <v>0</v>
      </c>
      <c r="M354" s="13">
        <v>0</v>
      </c>
      <c r="N354" s="13">
        <v>0</v>
      </c>
      <c r="O354" s="44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13">
        <v>0</v>
      </c>
      <c r="W354" s="24">
        <f t="shared" si="11"/>
        <v>67684</v>
      </c>
      <c r="X354" s="25">
        <f t="shared" si="12"/>
        <v>5.083404616681522E-6</v>
      </c>
      <c r="Y354" s="9"/>
      <c r="Z354"/>
    </row>
    <row r="355" spans="1:26">
      <c r="A355" s="10" t="s">
        <v>975</v>
      </c>
      <c r="B355" s="42" t="s">
        <v>875</v>
      </c>
      <c r="C355" s="43" t="s">
        <v>9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13">
        <v>0</v>
      </c>
      <c r="O355" s="44">
        <v>0</v>
      </c>
      <c r="P355" s="13">
        <v>0</v>
      </c>
      <c r="Q355" s="13">
        <v>0</v>
      </c>
      <c r="R355" s="13">
        <v>9600</v>
      </c>
      <c r="S355" s="13">
        <v>271735</v>
      </c>
      <c r="T355" s="13">
        <v>966516</v>
      </c>
      <c r="U355" s="13">
        <v>0</v>
      </c>
      <c r="V355" s="13">
        <v>0</v>
      </c>
      <c r="W355" s="24">
        <f t="shared" si="11"/>
        <v>1247851</v>
      </c>
      <c r="X355" s="25">
        <f t="shared" si="12"/>
        <v>9.3719808733683796E-5</v>
      </c>
      <c r="Y355" s="9"/>
      <c r="Z355"/>
    </row>
    <row r="356" spans="1:26">
      <c r="A356" s="10" t="s">
        <v>1076</v>
      </c>
      <c r="B356" s="42" t="s">
        <v>875</v>
      </c>
      <c r="C356" s="43" t="s">
        <v>43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44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3698508</v>
      </c>
      <c r="V356" s="13">
        <v>4817693</v>
      </c>
      <c r="W356" s="24">
        <f t="shared" si="11"/>
        <v>8516201</v>
      </c>
      <c r="X356" s="25">
        <f t="shared" si="12"/>
        <v>6.3960899887695463E-4</v>
      </c>
      <c r="Y356" s="9"/>
      <c r="Z356"/>
    </row>
    <row r="357" spans="1:26">
      <c r="A357" s="10" t="s">
        <v>1011</v>
      </c>
      <c r="B357" s="42" t="s">
        <v>875</v>
      </c>
      <c r="C357" s="43" t="s">
        <v>51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  <c r="O357" s="44">
        <v>0</v>
      </c>
      <c r="P357" s="13">
        <v>0</v>
      </c>
      <c r="Q357" s="13">
        <v>0</v>
      </c>
      <c r="R357" s="13">
        <v>0</v>
      </c>
      <c r="S357" s="13">
        <v>8367</v>
      </c>
      <c r="T357" s="13">
        <v>5943233</v>
      </c>
      <c r="U357" s="13">
        <v>1181377</v>
      </c>
      <c r="V357" s="13">
        <v>190840</v>
      </c>
      <c r="W357" s="24">
        <f t="shared" si="11"/>
        <v>7323817</v>
      </c>
      <c r="X357" s="25">
        <f t="shared" si="12"/>
        <v>5.5005503737265253E-4</v>
      </c>
      <c r="Y357" s="9"/>
      <c r="Z357"/>
    </row>
    <row r="358" spans="1:26">
      <c r="A358" s="10" t="s">
        <v>852</v>
      </c>
      <c r="B358" s="42" t="s">
        <v>875</v>
      </c>
      <c r="C358" s="43" t="s">
        <v>52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2882225</v>
      </c>
      <c r="M358" s="13">
        <v>21987</v>
      </c>
      <c r="N358" s="13">
        <v>318361</v>
      </c>
      <c r="O358" s="44">
        <v>894698</v>
      </c>
      <c r="P358" s="13">
        <v>142500</v>
      </c>
      <c r="Q358" s="13">
        <v>22750</v>
      </c>
      <c r="R358" s="13">
        <v>0</v>
      </c>
      <c r="S358" s="13">
        <v>167900</v>
      </c>
      <c r="T358" s="13">
        <v>0</v>
      </c>
      <c r="U358" s="13">
        <v>0</v>
      </c>
      <c r="V358" s="13">
        <v>0</v>
      </c>
      <c r="W358" s="24">
        <f t="shared" si="11"/>
        <v>4450421</v>
      </c>
      <c r="X358" s="25">
        <f t="shared" si="12"/>
        <v>3.3424872433036461E-4</v>
      </c>
      <c r="Y358" s="9"/>
      <c r="Z358"/>
    </row>
    <row r="359" spans="1:26">
      <c r="A359" s="10" t="s">
        <v>496</v>
      </c>
      <c r="B359" s="42" t="s">
        <v>875</v>
      </c>
      <c r="C359" s="43" t="s">
        <v>9</v>
      </c>
      <c r="D359" s="13">
        <v>639955</v>
      </c>
      <c r="E359" s="13">
        <v>806497</v>
      </c>
      <c r="F359" s="13">
        <v>671666</v>
      </c>
      <c r="G359" s="13">
        <v>898592</v>
      </c>
      <c r="H359" s="13">
        <v>923025</v>
      </c>
      <c r="I359" s="13">
        <v>962974</v>
      </c>
      <c r="J359" s="13">
        <v>942754</v>
      </c>
      <c r="K359" s="13">
        <v>905154</v>
      </c>
      <c r="L359" s="13">
        <v>867865</v>
      </c>
      <c r="M359" s="13">
        <v>907088</v>
      </c>
      <c r="N359" s="13">
        <v>852893</v>
      </c>
      <c r="O359" s="44">
        <v>803660</v>
      </c>
      <c r="P359" s="13">
        <v>810531</v>
      </c>
      <c r="Q359" s="13">
        <v>947328</v>
      </c>
      <c r="R359" s="13">
        <v>937292</v>
      </c>
      <c r="S359" s="13">
        <v>948107</v>
      </c>
      <c r="T359" s="13">
        <v>1149046</v>
      </c>
      <c r="U359" s="13">
        <v>1148018</v>
      </c>
      <c r="V359" s="13">
        <v>1562661</v>
      </c>
      <c r="W359" s="24">
        <f t="shared" si="11"/>
        <v>17685106</v>
      </c>
      <c r="X359" s="25">
        <f t="shared" si="12"/>
        <v>1.3282393104264241E-3</v>
      </c>
      <c r="Y359" s="9"/>
      <c r="Z359"/>
    </row>
    <row r="360" spans="1:26">
      <c r="A360" s="10" t="s">
        <v>1122</v>
      </c>
      <c r="B360" s="42"/>
      <c r="C360" s="43"/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13">
        <v>0</v>
      </c>
      <c r="O360" s="44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13">
        <v>1115</v>
      </c>
      <c r="W360" s="24">
        <f t="shared" si="11"/>
        <v>1115</v>
      </c>
      <c r="X360" s="25">
        <f t="shared" si="12"/>
        <v>8.3742038703384804E-8</v>
      </c>
      <c r="Y360" s="9"/>
      <c r="Z360"/>
    </row>
    <row r="361" spans="1:26">
      <c r="A361" s="10" t="s">
        <v>976</v>
      </c>
      <c r="B361" s="42" t="s">
        <v>875</v>
      </c>
      <c r="C361" s="43" t="s">
        <v>14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44">
        <v>0</v>
      </c>
      <c r="P361" s="13">
        <v>0</v>
      </c>
      <c r="Q361" s="13">
        <v>0</v>
      </c>
      <c r="R361" s="13">
        <v>8672216</v>
      </c>
      <c r="S361" s="13">
        <v>588650</v>
      </c>
      <c r="T361" s="13">
        <v>0</v>
      </c>
      <c r="U361" s="13">
        <v>0</v>
      </c>
      <c r="V361" s="13">
        <v>0</v>
      </c>
      <c r="W361" s="24">
        <f t="shared" si="11"/>
        <v>9260866</v>
      </c>
      <c r="X361" s="25">
        <f t="shared" si="12"/>
        <v>6.9553703946086142E-4</v>
      </c>
      <c r="Y361" s="9"/>
      <c r="Z361"/>
    </row>
    <row r="362" spans="1:26">
      <c r="A362" s="10" t="s">
        <v>730</v>
      </c>
      <c r="B362" s="42" t="s">
        <v>875</v>
      </c>
      <c r="C362" s="43" t="s">
        <v>9</v>
      </c>
      <c r="D362" s="13">
        <v>5580648</v>
      </c>
      <c r="E362" s="13">
        <v>912942</v>
      </c>
      <c r="F362" s="13">
        <v>43786</v>
      </c>
      <c r="G362" s="13">
        <v>0</v>
      </c>
      <c r="H362" s="13">
        <v>16646</v>
      </c>
      <c r="I362" s="13">
        <v>48201</v>
      </c>
      <c r="J362" s="13">
        <v>0</v>
      </c>
      <c r="K362" s="13">
        <v>172316</v>
      </c>
      <c r="L362" s="13">
        <v>50373</v>
      </c>
      <c r="M362" s="13">
        <v>43519</v>
      </c>
      <c r="N362" s="13">
        <v>324949</v>
      </c>
      <c r="O362" s="44">
        <v>172905</v>
      </c>
      <c r="P362" s="13">
        <v>89120</v>
      </c>
      <c r="Q362" s="13">
        <v>86585</v>
      </c>
      <c r="R362" s="13">
        <v>69849</v>
      </c>
      <c r="S362" s="13">
        <v>113103</v>
      </c>
      <c r="T362" s="13">
        <v>163532</v>
      </c>
      <c r="U362" s="13">
        <v>0</v>
      </c>
      <c r="V362" s="13">
        <v>100913</v>
      </c>
      <c r="W362" s="24">
        <f t="shared" si="11"/>
        <v>7989387</v>
      </c>
      <c r="X362" s="25">
        <f t="shared" si="12"/>
        <v>6.0004265055634031E-4</v>
      </c>
      <c r="Y362" s="9"/>
      <c r="Z362"/>
    </row>
    <row r="363" spans="1:26">
      <c r="A363" s="10" t="s">
        <v>949</v>
      </c>
      <c r="B363" s="42" t="s">
        <v>875</v>
      </c>
      <c r="C363" s="43" t="s">
        <v>51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13">
        <v>0</v>
      </c>
      <c r="O363" s="44">
        <v>0</v>
      </c>
      <c r="P363" s="13">
        <v>0</v>
      </c>
      <c r="Q363" s="13">
        <v>1425722</v>
      </c>
      <c r="R363" s="13">
        <v>1692</v>
      </c>
      <c r="S363" s="13">
        <v>0</v>
      </c>
      <c r="T363" s="13">
        <v>1852684</v>
      </c>
      <c r="U363" s="13">
        <v>54286</v>
      </c>
      <c r="V363" s="13">
        <v>60458</v>
      </c>
      <c r="W363" s="24">
        <f t="shared" si="11"/>
        <v>3394842</v>
      </c>
      <c r="X363" s="25">
        <f t="shared" si="12"/>
        <v>2.549694978976469E-4</v>
      </c>
      <c r="Y363" s="9"/>
      <c r="Z363"/>
    </row>
    <row r="364" spans="1:26">
      <c r="A364" s="10" t="s">
        <v>1077</v>
      </c>
      <c r="B364" s="42" t="s">
        <v>875</v>
      </c>
      <c r="C364" s="43" t="s">
        <v>51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  <c r="N364" s="13">
        <v>0</v>
      </c>
      <c r="O364" s="44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3985175</v>
      </c>
      <c r="V364" s="13">
        <v>1750</v>
      </c>
      <c r="W364" s="24">
        <f t="shared" si="11"/>
        <v>3986925</v>
      </c>
      <c r="X364" s="25">
        <f t="shared" si="12"/>
        <v>2.9943787233855827E-4</v>
      </c>
      <c r="Y364" s="9"/>
      <c r="Z364"/>
    </row>
    <row r="365" spans="1:26">
      <c r="A365" s="10" t="s">
        <v>765</v>
      </c>
      <c r="B365" s="42" t="s">
        <v>875</v>
      </c>
      <c r="C365" s="43" t="s">
        <v>52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1809185</v>
      </c>
      <c r="L365" s="13">
        <v>1143586</v>
      </c>
      <c r="M365" s="13">
        <v>0</v>
      </c>
      <c r="N365" s="13">
        <v>0</v>
      </c>
      <c r="O365" s="44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13">
        <v>0</v>
      </c>
      <c r="W365" s="24">
        <f t="shared" si="11"/>
        <v>2952771</v>
      </c>
      <c r="X365" s="25">
        <f t="shared" si="12"/>
        <v>2.2176776983339218E-4</v>
      </c>
      <c r="Y365" s="9"/>
      <c r="Z365"/>
    </row>
    <row r="366" spans="1:26">
      <c r="A366" s="10" t="s">
        <v>705</v>
      </c>
      <c r="B366" s="42" t="s">
        <v>875</v>
      </c>
      <c r="C366" s="43" t="s">
        <v>476</v>
      </c>
      <c r="D366" s="13">
        <v>0</v>
      </c>
      <c r="E366" s="13">
        <v>0</v>
      </c>
      <c r="F366" s="13">
        <v>8183988</v>
      </c>
      <c r="G366" s="13">
        <v>318871</v>
      </c>
      <c r="H366" s="13">
        <v>955</v>
      </c>
      <c r="I366" s="13">
        <v>5203</v>
      </c>
      <c r="J366" s="13">
        <v>1584</v>
      </c>
      <c r="K366" s="13">
        <v>2376</v>
      </c>
      <c r="L366" s="13">
        <v>1981</v>
      </c>
      <c r="M366" s="13">
        <v>2376</v>
      </c>
      <c r="N366" s="13">
        <v>2376</v>
      </c>
      <c r="O366" s="44">
        <v>2376</v>
      </c>
      <c r="P366" s="13">
        <v>2376</v>
      </c>
      <c r="Q366" s="13">
        <v>2376</v>
      </c>
      <c r="R366" s="13">
        <v>1614</v>
      </c>
      <c r="S366" s="13">
        <v>0</v>
      </c>
      <c r="T366" s="13">
        <v>0</v>
      </c>
      <c r="U366" s="13">
        <v>0</v>
      </c>
      <c r="V366" s="13">
        <v>0</v>
      </c>
      <c r="W366" s="24">
        <f t="shared" si="11"/>
        <v>8528452</v>
      </c>
      <c r="X366" s="25">
        <f t="shared" si="12"/>
        <v>6.405291098331476E-4</v>
      </c>
      <c r="Y366" s="9"/>
      <c r="Z366"/>
    </row>
    <row r="367" spans="1:26">
      <c r="A367" s="10" t="s">
        <v>783</v>
      </c>
      <c r="B367" s="42" t="s">
        <v>875</v>
      </c>
      <c r="C367" s="43" t="s">
        <v>51</v>
      </c>
      <c r="D367" s="13">
        <v>3821256</v>
      </c>
      <c r="E367" s="13">
        <v>9478431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  <c r="M367" s="13">
        <v>0</v>
      </c>
      <c r="N367" s="13">
        <v>0</v>
      </c>
      <c r="O367" s="44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13">
        <v>0</v>
      </c>
      <c r="W367" s="24">
        <f t="shared" si="11"/>
        <v>13299687</v>
      </c>
      <c r="X367" s="25">
        <f t="shared" si="12"/>
        <v>9.9887255919004826E-4</v>
      </c>
      <c r="Y367" s="9"/>
      <c r="Z367"/>
    </row>
    <row r="368" spans="1:26">
      <c r="A368" s="10" t="s">
        <v>1078</v>
      </c>
      <c r="B368" s="42" t="s">
        <v>875</v>
      </c>
      <c r="C368" s="43" t="s">
        <v>36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0</v>
      </c>
      <c r="O368" s="44">
        <v>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3376575</v>
      </c>
      <c r="V368" s="13">
        <v>175509</v>
      </c>
      <c r="W368" s="24">
        <f t="shared" si="11"/>
        <v>3552084</v>
      </c>
      <c r="X368" s="25">
        <f t="shared" si="12"/>
        <v>2.6677915318894523E-4</v>
      </c>
      <c r="Y368" s="9"/>
      <c r="Z368"/>
    </row>
    <row r="369" spans="1:26">
      <c r="A369" s="10" t="s">
        <v>541</v>
      </c>
      <c r="B369" s="42" t="s">
        <v>875</v>
      </c>
      <c r="C369" s="43" t="s">
        <v>52</v>
      </c>
      <c r="D369" s="13">
        <v>210351</v>
      </c>
      <c r="E369" s="13">
        <v>278198</v>
      </c>
      <c r="F369" s="13">
        <v>240245</v>
      </c>
      <c r="G369" s="13">
        <v>375408</v>
      </c>
      <c r="H369" s="13">
        <v>168228</v>
      </c>
      <c r="I369" s="13">
        <v>253240</v>
      </c>
      <c r="J369" s="13">
        <v>249798</v>
      </c>
      <c r="K369" s="13">
        <v>290342</v>
      </c>
      <c r="L369" s="13">
        <v>394038</v>
      </c>
      <c r="M369" s="13">
        <v>327314</v>
      </c>
      <c r="N369" s="13">
        <v>315545</v>
      </c>
      <c r="O369" s="44">
        <v>335883</v>
      </c>
      <c r="P369" s="13">
        <v>304713</v>
      </c>
      <c r="Q369" s="13">
        <v>285126</v>
      </c>
      <c r="R369" s="13">
        <v>287149</v>
      </c>
      <c r="S369" s="13">
        <v>299458</v>
      </c>
      <c r="T369" s="13">
        <v>292138</v>
      </c>
      <c r="U369" s="13">
        <v>320527</v>
      </c>
      <c r="V369" s="13">
        <v>284585</v>
      </c>
      <c r="W369" s="24">
        <f t="shared" si="11"/>
        <v>5512286</v>
      </c>
      <c r="X369" s="25">
        <f t="shared" si="12"/>
        <v>4.1400006058845405E-4</v>
      </c>
      <c r="Y369" s="9"/>
      <c r="Z369"/>
    </row>
    <row r="370" spans="1:26">
      <c r="A370" s="10" t="s">
        <v>1123</v>
      </c>
      <c r="B370" s="42" t="s">
        <v>875</v>
      </c>
      <c r="C370" s="43" t="s">
        <v>37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13">
        <v>0</v>
      </c>
      <c r="O370" s="44">
        <v>0</v>
      </c>
      <c r="P370" s="13">
        <v>0</v>
      </c>
      <c r="Q370" s="13">
        <v>0</v>
      </c>
      <c r="R370" s="13">
        <v>0</v>
      </c>
      <c r="S370" s="13">
        <v>0</v>
      </c>
      <c r="T370" s="13">
        <v>0</v>
      </c>
      <c r="U370" s="13">
        <v>0</v>
      </c>
      <c r="V370" s="13">
        <v>1606239</v>
      </c>
      <c r="W370" s="24">
        <f t="shared" si="11"/>
        <v>1606239</v>
      </c>
      <c r="X370" s="25">
        <f t="shared" si="12"/>
        <v>1.2063652780707275E-4</v>
      </c>
      <c r="Y370" s="9"/>
      <c r="Z370"/>
    </row>
    <row r="371" spans="1:26">
      <c r="A371" s="10" t="s">
        <v>516</v>
      </c>
      <c r="B371" s="42" t="s">
        <v>875</v>
      </c>
      <c r="C371" s="43" t="s">
        <v>30</v>
      </c>
      <c r="D371" s="13">
        <v>0</v>
      </c>
      <c r="E371" s="13">
        <v>0</v>
      </c>
      <c r="F371" s="13">
        <v>96204</v>
      </c>
      <c r="G371" s="13">
        <v>149291</v>
      </c>
      <c r="H371" s="13">
        <v>62742</v>
      </c>
      <c r="I371" s="13">
        <v>49121</v>
      </c>
      <c r="J371" s="13">
        <v>36228</v>
      </c>
      <c r="K371" s="13">
        <v>40473</v>
      </c>
      <c r="L371" s="13">
        <v>71191</v>
      </c>
      <c r="M371" s="13">
        <v>62129</v>
      </c>
      <c r="N371" s="13">
        <v>155389</v>
      </c>
      <c r="O371" s="44">
        <v>71807</v>
      </c>
      <c r="P371" s="13">
        <v>147866</v>
      </c>
      <c r="Q371" s="13">
        <v>120473</v>
      </c>
      <c r="R371" s="13">
        <v>104230</v>
      </c>
      <c r="S371" s="13">
        <v>167936</v>
      </c>
      <c r="T371" s="13">
        <v>147950</v>
      </c>
      <c r="U371" s="13">
        <v>229060</v>
      </c>
      <c r="V371" s="13">
        <v>108945</v>
      </c>
      <c r="W371" s="24">
        <f t="shared" si="11"/>
        <v>1821035</v>
      </c>
      <c r="X371" s="25">
        <f t="shared" si="12"/>
        <v>1.3676877439481466E-4</v>
      </c>
      <c r="Y371" s="9"/>
      <c r="Z371"/>
    </row>
    <row r="372" spans="1:26">
      <c r="A372" s="10" t="s">
        <v>679</v>
      </c>
      <c r="B372" s="42" t="s">
        <v>875</v>
      </c>
      <c r="C372" s="43" t="s">
        <v>45</v>
      </c>
      <c r="D372" s="13">
        <v>0</v>
      </c>
      <c r="E372" s="13">
        <v>29109408</v>
      </c>
      <c r="F372" s="13">
        <v>2087984</v>
      </c>
      <c r="G372" s="13">
        <v>7496908</v>
      </c>
      <c r="H372" s="13">
        <v>433638</v>
      </c>
      <c r="I372" s="13">
        <v>1243588</v>
      </c>
      <c r="J372" s="13">
        <v>403028</v>
      </c>
      <c r="K372" s="13">
        <v>80868</v>
      </c>
      <c r="L372" s="13">
        <v>0</v>
      </c>
      <c r="M372" s="13">
        <v>0</v>
      </c>
      <c r="N372" s="13">
        <v>1819170</v>
      </c>
      <c r="O372" s="44">
        <v>425613</v>
      </c>
      <c r="P372" s="13">
        <v>586978</v>
      </c>
      <c r="Q372" s="13">
        <v>10976789</v>
      </c>
      <c r="R372" s="13">
        <v>0</v>
      </c>
      <c r="S372" s="13">
        <v>802840</v>
      </c>
      <c r="T372" s="13">
        <v>336</v>
      </c>
      <c r="U372" s="13">
        <v>0</v>
      </c>
      <c r="V372" s="13">
        <v>0</v>
      </c>
      <c r="W372" s="24">
        <f t="shared" si="11"/>
        <v>55467148</v>
      </c>
      <c r="X372" s="25">
        <f t="shared" si="12"/>
        <v>4.1658583449169263E-3</v>
      </c>
      <c r="Y372" s="9"/>
      <c r="Z372"/>
    </row>
    <row r="373" spans="1:26">
      <c r="A373" s="10" t="s">
        <v>638</v>
      </c>
      <c r="B373" s="42" t="s">
        <v>875</v>
      </c>
      <c r="C373" s="43" t="s">
        <v>42</v>
      </c>
      <c r="D373" s="13">
        <v>0</v>
      </c>
      <c r="E373" s="13">
        <v>3113</v>
      </c>
      <c r="F373" s="13">
        <v>24352</v>
      </c>
      <c r="G373" s="13">
        <v>38220</v>
      </c>
      <c r="H373" s="13">
        <v>43660</v>
      </c>
      <c r="I373" s="13">
        <v>42904</v>
      </c>
      <c r="J373" s="13">
        <v>69037</v>
      </c>
      <c r="K373" s="13">
        <v>41464</v>
      </c>
      <c r="L373" s="13">
        <v>45449</v>
      </c>
      <c r="M373" s="13">
        <v>31760</v>
      </c>
      <c r="N373" s="13">
        <v>22627</v>
      </c>
      <c r="O373" s="44">
        <v>32125</v>
      </c>
      <c r="P373" s="13">
        <v>24000</v>
      </c>
      <c r="Q373" s="13">
        <v>13800</v>
      </c>
      <c r="R373" s="13">
        <v>25450</v>
      </c>
      <c r="S373" s="13">
        <v>26700</v>
      </c>
      <c r="T373" s="13">
        <v>22200</v>
      </c>
      <c r="U373" s="13">
        <v>12218</v>
      </c>
      <c r="V373" s="13">
        <v>28486</v>
      </c>
      <c r="W373" s="24">
        <f t="shared" si="11"/>
        <v>547565</v>
      </c>
      <c r="X373" s="25">
        <f t="shared" si="12"/>
        <v>4.1124851500106639E-5</v>
      </c>
      <c r="Y373" s="9"/>
      <c r="Z373"/>
    </row>
    <row r="374" spans="1:26">
      <c r="A374" s="10" t="s">
        <v>977</v>
      </c>
      <c r="B374" s="42" t="s">
        <v>875</v>
      </c>
      <c r="C374" s="43" t="s">
        <v>42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44">
        <v>0</v>
      </c>
      <c r="P374" s="13">
        <v>0</v>
      </c>
      <c r="Q374" s="13">
        <v>0</v>
      </c>
      <c r="R374" s="13">
        <v>217089</v>
      </c>
      <c r="S374" s="13">
        <v>419470</v>
      </c>
      <c r="T374" s="13">
        <v>265296</v>
      </c>
      <c r="U374" s="13">
        <v>0</v>
      </c>
      <c r="V374" s="13">
        <v>85929</v>
      </c>
      <c r="W374" s="24">
        <f t="shared" si="11"/>
        <v>987784</v>
      </c>
      <c r="X374" s="25">
        <f t="shared" si="12"/>
        <v>7.4187485164649557E-5</v>
      </c>
      <c r="Y374" s="9"/>
      <c r="Z374"/>
    </row>
    <row r="375" spans="1:26">
      <c r="A375" s="10" t="s">
        <v>810</v>
      </c>
      <c r="B375" s="42" t="s">
        <v>875</v>
      </c>
      <c r="C375" s="43" t="s">
        <v>30</v>
      </c>
      <c r="D375" s="13">
        <v>3417602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  <c r="M375" s="13">
        <v>0</v>
      </c>
      <c r="N375" s="13">
        <v>0</v>
      </c>
      <c r="O375" s="44">
        <v>0</v>
      </c>
      <c r="P375" s="13">
        <v>41612</v>
      </c>
      <c r="Q375" s="13">
        <v>0</v>
      </c>
      <c r="R375" s="13">
        <v>0</v>
      </c>
      <c r="S375" s="13">
        <v>0</v>
      </c>
      <c r="T375" s="13">
        <v>0</v>
      </c>
      <c r="U375" s="13">
        <v>0</v>
      </c>
      <c r="V375" s="13">
        <v>0</v>
      </c>
      <c r="W375" s="24">
        <f t="shared" si="11"/>
        <v>3459214</v>
      </c>
      <c r="X375" s="25">
        <f t="shared" si="12"/>
        <v>2.5980415486214403E-4</v>
      </c>
      <c r="Y375" s="9"/>
      <c r="Z375"/>
    </row>
    <row r="376" spans="1:26">
      <c r="A376" s="10" t="s">
        <v>636</v>
      </c>
      <c r="B376" s="42" t="s">
        <v>875</v>
      </c>
      <c r="C376" s="43" t="s">
        <v>30</v>
      </c>
      <c r="D376" s="13">
        <v>0</v>
      </c>
      <c r="E376" s="13">
        <v>8388</v>
      </c>
      <c r="F376" s="13">
        <v>3690</v>
      </c>
      <c r="G376" s="13">
        <v>3470</v>
      </c>
      <c r="H376" s="13">
        <v>3540</v>
      </c>
      <c r="I376" s="13">
        <v>3835</v>
      </c>
      <c r="J376" s="13">
        <v>25114</v>
      </c>
      <c r="K376" s="13">
        <v>5160</v>
      </c>
      <c r="L376" s="13">
        <v>2820</v>
      </c>
      <c r="M376" s="13">
        <v>3975</v>
      </c>
      <c r="N376" s="13">
        <v>2820</v>
      </c>
      <c r="O376" s="44">
        <v>9431</v>
      </c>
      <c r="P376" s="13">
        <v>22453</v>
      </c>
      <c r="Q376" s="13">
        <v>21756</v>
      </c>
      <c r="R376" s="13">
        <v>19102</v>
      </c>
      <c r="S376" s="13">
        <v>20132</v>
      </c>
      <c r="T376" s="13">
        <v>19102</v>
      </c>
      <c r="U376" s="13">
        <v>21362</v>
      </c>
      <c r="V376" s="13">
        <v>18430</v>
      </c>
      <c r="W376" s="24">
        <f t="shared" si="11"/>
        <v>214580</v>
      </c>
      <c r="X376" s="25">
        <f t="shared" si="12"/>
        <v>1.6116023914773373E-5</v>
      </c>
      <c r="Y376" s="9"/>
      <c r="Z376"/>
    </row>
    <row r="377" spans="1:26">
      <c r="A377" s="10" t="s">
        <v>680</v>
      </c>
      <c r="B377" s="42" t="s">
        <v>875</v>
      </c>
      <c r="C377" s="43" t="s">
        <v>4</v>
      </c>
      <c r="D377" s="13">
        <v>0</v>
      </c>
      <c r="E377" s="13">
        <v>0</v>
      </c>
      <c r="F377" s="13">
        <v>0</v>
      </c>
      <c r="G377" s="13">
        <v>3891845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44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13">
        <v>0</v>
      </c>
      <c r="W377" s="24">
        <f t="shared" si="11"/>
        <v>3891845</v>
      </c>
      <c r="X377" s="25">
        <f t="shared" si="12"/>
        <v>2.9229689203369923E-4</v>
      </c>
      <c r="Y377" s="9"/>
      <c r="Z377"/>
    </row>
    <row r="378" spans="1:26">
      <c r="A378" s="10" t="s">
        <v>618</v>
      </c>
      <c r="B378" s="42" t="s">
        <v>875</v>
      </c>
      <c r="C378" s="43" t="s">
        <v>37</v>
      </c>
      <c r="D378" s="13">
        <v>15942564</v>
      </c>
      <c r="E378" s="13">
        <v>0</v>
      </c>
      <c r="F378" s="13">
        <v>52528</v>
      </c>
      <c r="G378" s="13">
        <v>3809</v>
      </c>
      <c r="H378" s="13">
        <v>41176</v>
      </c>
      <c r="I378" s="13">
        <v>33678</v>
      </c>
      <c r="J378" s="13">
        <v>27568</v>
      </c>
      <c r="K378" s="13">
        <v>70058</v>
      </c>
      <c r="L378" s="13">
        <v>52125</v>
      </c>
      <c r="M378" s="13">
        <v>88207</v>
      </c>
      <c r="N378" s="13">
        <v>52271</v>
      </c>
      <c r="O378" s="44">
        <v>52663</v>
      </c>
      <c r="P378" s="13">
        <v>51005</v>
      </c>
      <c r="Q378" s="13">
        <v>47720</v>
      </c>
      <c r="R378" s="13">
        <v>47201</v>
      </c>
      <c r="S378" s="13">
        <v>43209</v>
      </c>
      <c r="T378" s="13">
        <v>46093</v>
      </c>
      <c r="U378" s="13">
        <v>52425</v>
      </c>
      <c r="V378" s="13">
        <v>45286</v>
      </c>
      <c r="W378" s="24">
        <f t="shared" si="11"/>
        <v>16749586</v>
      </c>
      <c r="X378" s="25">
        <f t="shared" si="12"/>
        <v>1.2579771112804236E-3</v>
      </c>
      <c r="Y378" s="9"/>
      <c r="Z378"/>
    </row>
    <row r="379" spans="1:26">
      <c r="A379" s="10" t="s">
        <v>568</v>
      </c>
      <c r="B379" s="42" t="s">
        <v>875</v>
      </c>
      <c r="C379" s="43" t="s">
        <v>37</v>
      </c>
      <c r="D379" s="13">
        <v>0</v>
      </c>
      <c r="E379" s="13">
        <v>0</v>
      </c>
      <c r="F379" s="13">
        <v>64418</v>
      </c>
      <c r="G379" s="13">
        <v>61006</v>
      </c>
      <c r="H379" s="13">
        <v>38418</v>
      </c>
      <c r="I379" s="13">
        <v>32390</v>
      </c>
      <c r="J379" s="13">
        <v>28502</v>
      </c>
      <c r="K379" s="13">
        <v>69391</v>
      </c>
      <c r="L379" s="13">
        <v>51758</v>
      </c>
      <c r="M379" s="13">
        <v>87198</v>
      </c>
      <c r="N379" s="13">
        <v>50878</v>
      </c>
      <c r="O379" s="44">
        <v>51048</v>
      </c>
      <c r="P379" s="13">
        <v>49586</v>
      </c>
      <c r="Q379" s="13">
        <v>46612</v>
      </c>
      <c r="R379" s="13">
        <v>46341</v>
      </c>
      <c r="S379" s="13">
        <v>40048</v>
      </c>
      <c r="T379" s="13">
        <v>39624</v>
      </c>
      <c r="U379" s="13">
        <v>64889</v>
      </c>
      <c r="V379" s="13">
        <v>43301</v>
      </c>
      <c r="W379" s="24">
        <f t="shared" si="11"/>
        <v>865408</v>
      </c>
      <c r="X379" s="25">
        <f t="shared" si="12"/>
        <v>6.499643966835771E-5</v>
      </c>
      <c r="Y379" s="9"/>
      <c r="Z379"/>
    </row>
    <row r="380" spans="1:26">
      <c r="A380" s="10" t="s">
        <v>1044</v>
      </c>
      <c r="B380" s="42" t="s">
        <v>875</v>
      </c>
      <c r="C380" s="43" t="s">
        <v>53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0</v>
      </c>
      <c r="O380" s="44">
        <v>0</v>
      </c>
      <c r="P380" s="13">
        <v>0</v>
      </c>
      <c r="Q380" s="13">
        <v>0</v>
      </c>
      <c r="R380" s="13">
        <v>0</v>
      </c>
      <c r="S380" s="13">
        <v>3536618</v>
      </c>
      <c r="T380" s="13">
        <v>1728221</v>
      </c>
      <c r="U380" s="13">
        <v>360480</v>
      </c>
      <c r="V380" s="13">
        <v>0</v>
      </c>
      <c r="W380" s="24">
        <f t="shared" si="11"/>
        <v>5625319</v>
      </c>
      <c r="X380" s="25">
        <f t="shared" si="12"/>
        <v>4.2248940037388873E-4</v>
      </c>
      <c r="Y380" s="9"/>
      <c r="Z380"/>
    </row>
    <row r="381" spans="1:26">
      <c r="A381" s="10" t="s">
        <v>1079</v>
      </c>
      <c r="B381" s="42" t="s">
        <v>875</v>
      </c>
      <c r="C381" s="43" t="s">
        <v>42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3">
        <v>0</v>
      </c>
      <c r="M381" s="13">
        <v>0</v>
      </c>
      <c r="N381" s="13">
        <v>0</v>
      </c>
      <c r="O381" s="44">
        <v>0</v>
      </c>
      <c r="P381" s="13">
        <v>0</v>
      </c>
      <c r="Q381" s="13">
        <v>0</v>
      </c>
      <c r="R381" s="13">
        <v>0</v>
      </c>
      <c r="S381" s="13">
        <v>0</v>
      </c>
      <c r="T381" s="13">
        <v>0</v>
      </c>
      <c r="U381" s="13">
        <v>10159</v>
      </c>
      <c r="V381" s="13">
        <v>39057</v>
      </c>
      <c r="W381" s="24">
        <f t="shared" ref="W381:W383" si="13">SUM(D381:V381)</f>
        <v>49216</v>
      </c>
      <c r="X381" s="25">
        <f t="shared" si="12"/>
        <v>3.6963660778706609E-6</v>
      </c>
      <c r="Y381" s="9"/>
      <c r="Z381"/>
    </row>
    <row r="382" spans="1:26">
      <c r="A382" s="10" t="s">
        <v>654</v>
      </c>
      <c r="B382" s="42" t="s">
        <v>875</v>
      </c>
      <c r="C382" s="43" t="s">
        <v>37</v>
      </c>
      <c r="D382" s="13">
        <v>0</v>
      </c>
      <c r="E382" s="13">
        <v>30349105</v>
      </c>
      <c r="F382" s="13">
        <v>12998064</v>
      </c>
      <c r="G382" s="13">
        <v>4415562</v>
      </c>
      <c r="H382" s="13">
        <v>4180</v>
      </c>
      <c r="I382" s="13">
        <v>80732</v>
      </c>
      <c r="J382" s="13">
        <v>62725</v>
      </c>
      <c r="K382" s="13">
        <v>60532</v>
      </c>
      <c r="L382" s="13">
        <v>104311</v>
      </c>
      <c r="M382" s="13">
        <v>100230</v>
      </c>
      <c r="N382" s="13">
        <v>110218</v>
      </c>
      <c r="O382" s="44">
        <v>220433</v>
      </c>
      <c r="P382" s="13">
        <v>113866</v>
      </c>
      <c r="Q382" s="13">
        <v>133000</v>
      </c>
      <c r="R382" s="13">
        <v>319240</v>
      </c>
      <c r="S382" s="13">
        <v>98821</v>
      </c>
      <c r="T382" s="13">
        <v>81652</v>
      </c>
      <c r="U382" s="13">
        <v>126234</v>
      </c>
      <c r="V382" s="13">
        <v>124883</v>
      </c>
      <c r="W382" s="24">
        <f t="shared" si="13"/>
        <v>49503788</v>
      </c>
      <c r="X382" s="25">
        <f t="shared" si="12"/>
        <v>3.717980386242293E-3</v>
      </c>
      <c r="Y382" s="9"/>
      <c r="Z382"/>
    </row>
    <row r="383" spans="1:26">
      <c r="A383" s="10" t="s">
        <v>1080</v>
      </c>
      <c r="B383" s="42" t="s">
        <v>875</v>
      </c>
      <c r="C383" s="43" t="s">
        <v>55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0</v>
      </c>
      <c r="O383" s="44">
        <v>0</v>
      </c>
      <c r="P383" s="13">
        <v>0</v>
      </c>
      <c r="Q383" s="13">
        <v>0</v>
      </c>
      <c r="R383" s="13">
        <v>0</v>
      </c>
      <c r="S383" s="13">
        <v>0</v>
      </c>
      <c r="T383" s="13">
        <v>0</v>
      </c>
      <c r="U383" s="13">
        <v>18840</v>
      </c>
      <c r="V383" s="13">
        <v>10211989</v>
      </c>
      <c r="W383" s="24">
        <f t="shared" si="13"/>
        <v>10230829</v>
      </c>
      <c r="X383" s="25">
        <f t="shared" si="12"/>
        <v>7.683860790006383E-4</v>
      </c>
      <c r="Y383" s="9"/>
      <c r="Z383"/>
    </row>
    <row r="384" spans="1:26">
      <c r="A384" s="10" t="s">
        <v>551</v>
      </c>
      <c r="B384" s="42" t="s">
        <v>875</v>
      </c>
      <c r="C384" s="43" t="s">
        <v>55</v>
      </c>
      <c r="D384" s="13">
        <v>4543</v>
      </c>
      <c r="E384" s="13">
        <v>3777</v>
      </c>
      <c r="F384" s="13">
        <v>528</v>
      </c>
      <c r="G384" s="13">
        <v>2223</v>
      </c>
      <c r="H384" s="13">
        <v>0</v>
      </c>
      <c r="I384" s="13">
        <v>0</v>
      </c>
      <c r="J384" s="13">
        <v>0</v>
      </c>
      <c r="K384" s="13">
        <v>0</v>
      </c>
      <c r="L384" s="13">
        <v>0</v>
      </c>
      <c r="M384" s="13">
        <v>0</v>
      </c>
      <c r="N384" s="13">
        <v>0</v>
      </c>
      <c r="O384" s="44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3">
        <v>0</v>
      </c>
      <c r="V384" s="13">
        <v>0</v>
      </c>
      <c r="W384" s="24">
        <f t="shared" si="11"/>
        <v>11071</v>
      </c>
      <c r="X384" s="25">
        <f t="shared" si="12"/>
        <v>8.3148709460553653E-7</v>
      </c>
      <c r="Y384" s="9"/>
      <c r="Z384"/>
    </row>
    <row r="385" spans="1:26">
      <c r="A385" s="10" t="s">
        <v>542</v>
      </c>
      <c r="B385" s="42" t="s">
        <v>875</v>
      </c>
      <c r="C385" s="43" t="s">
        <v>52</v>
      </c>
      <c r="D385" s="13">
        <v>166734</v>
      </c>
      <c r="E385" s="13">
        <v>257973</v>
      </c>
      <c r="F385" s="13">
        <v>157879</v>
      </c>
      <c r="G385" s="13">
        <v>187034</v>
      </c>
      <c r="H385" s="13">
        <v>173524</v>
      </c>
      <c r="I385" s="13">
        <v>193579</v>
      </c>
      <c r="J385" s="13">
        <v>176420</v>
      </c>
      <c r="K385" s="13">
        <v>160949</v>
      </c>
      <c r="L385" s="13">
        <v>164454</v>
      </c>
      <c r="M385" s="13">
        <v>171184</v>
      </c>
      <c r="N385" s="13">
        <v>168140</v>
      </c>
      <c r="O385" s="44">
        <v>195813</v>
      </c>
      <c r="P385" s="13">
        <v>181602</v>
      </c>
      <c r="Q385" s="13">
        <v>184851</v>
      </c>
      <c r="R385" s="13">
        <v>161328</v>
      </c>
      <c r="S385" s="13">
        <v>177453</v>
      </c>
      <c r="T385" s="13">
        <v>190854</v>
      </c>
      <c r="U385" s="13">
        <v>183993</v>
      </c>
      <c r="V385" s="13">
        <v>175144</v>
      </c>
      <c r="W385" s="24">
        <f t="shared" si="11"/>
        <v>3428908</v>
      </c>
      <c r="X385" s="25">
        <f t="shared" si="12"/>
        <v>2.5752802371869577E-4</v>
      </c>
      <c r="Y385" s="9"/>
      <c r="Z385"/>
    </row>
    <row r="386" spans="1:26">
      <c r="A386" s="10" t="s">
        <v>504</v>
      </c>
      <c r="B386" s="42" t="s">
        <v>875</v>
      </c>
      <c r="C386" s="43" t="s">
        <v>14</v>
      </c>
      <c r="D386" s="13">
        <v>0</v>
      </c>
      <c r="E386" s="13">
        <v>3635985</v>
      </c>
      <c r="F386" s="13">
        <v>2982394</v>
      </c>
      <c r="G386" s="13">
        <v>2829993</v>
      </c>
      <c r="H386" s="13">
        <v>3768651</v>
      </c>
      <c r="I386" s="13">
        <v>2415342</v>
      </c>
      <c r="J386" s="13">
        <v>2594601</v>
      </c>
      <c r="K386" s="13">
        <v>2140251</v>
      </c>
      <c r="L386" s="13">
        <v>2286742</v>
      </c>
      <c r="M386" s="13">
        <v>2736532</v>
      </c>
      <c r="N386" s="13">
        <v>2689682</v>
      </c>
      <c r="O386" s="44">
        <v>3358930</v>
      </c>
      <c r="P386" s="13">
        <v>1257033</v>
      </c>
      <c r="Q386" s="13">
        <v>1316958</v>
      </c>
      <c r="R386" s="13">
        <v>1397597</v>
      </c>
      <c r="S386" s="13">
        <v>728209</v>
      </c>
      <c r="T386" s="13">
        <v>1100611</v>
      </c>
      <c r="U386" s="13">
        <v>163525</v>
      </c>
      <c r="V386" s="13">
        <v>163725</v>
      </c>
      <c r="W386" s="24">
        <f t="shared" si="11"/>
        <v>37566761</v>
      </c>
      <c r="X386" s="25">
        <f t="shared" si="12"/>
        <v>2.8214503619935489E-3</v>
      </c>
      <c r="Y386" s="9"/>
      <c r="Z386"/>
    </row>
    <row r="387" spans="1:26">
      <c r="A387" s="10" t="s">
        <v>565</v>
      </c>
      <c r="B387" s="42" t="s">
        <v>875</v>
      </c>
      <c r="C387" s="43" t="s">
        <v>6</v>
      </c>
      <c r="D387" s="13">
        <v>4298</v>
      </c>
      <c r="E387" s="13">
        <v>6190</v>
      </c>
      <c r="F387" s="13">
        <v>6221</v>
      </c>
      <c r="G387" s="13">
        <v>6499</v>
      </c>
      <c r="H387" s="13">
        <v>6800</v>
      </c>
      <c r="I387" s="13">
        <v>10522</v>
      </c>
      <c r="J387" s="13">
        <v>13540</v>
      </c>
      <c r="K387" s="13">
        <v>9519</v>
      </c>
      <c r="L387" s="13">
        <v>13310</v>
      </c>
      <c r="M387" s="13">
        <v>12915</v>
      </c>
      <c r="N387" s="13">
        <v>13530</v>
      </c>
      <c r="O387" s="44">
        <v>8875</v>
      </c>
      <c r="P387" s="13">
        <v>13226</v>
      </c>
      <c r="Q387" s="13">
        <v>9497</v>
      </c>
      <c r="R387" s="13">
        <v>13300</v>
      </c>
      <c r="S387" s="13">
        <v>9283</v>
      </c>
      <c r="T387" s="13">
        <v>8762</v>
      </c>
      <c r="U387" s="13">
        <v>6818</v>
      </c>
      <c r="V387" s="13">
        <v>8424</v>
      </c>
      <c r="W387" s="24">
        <f t="shared" si="11"/>
        <v>181529</v>
      </c>
      <c r="X387" s="25">
        <f t="shared" si="12"/>
        <v>1.3633729635683176E-5</v>
      </c>
      <c r="Y387" s="9"/>
      <c r="Z387"/>
    </row>
    <row r="388" spans="1:26">
      <c r="A388" s="10" t="s">
        <v>581</v>
      </c>
      <c r="B388" s="42" t="s">
        <v>875</v>
      </c>
      <c r="C388" s="43" t="s">
        <v>14</v>
      </c>
      <c r="D388" s="13">
        <v>0</v>
      </c>
      <c r="E388" s="13">
        <v>73657</v>
      </c>
      <c r="F388" s="13">
        <v>168932</v>
      </c>
      <c r="G388" s="13">
        <v>1153713</v>
      </c>
      <c r="H388" s="13">
        <v>1219842</v>
      </c>
      <c r="I388" s="13">
        <v>130356</v>
      </c>
      <c r="J388" s="13">
        <v>757513</v>
      </c>
      <c r="K388" s="13">
        <v>141792</v>
      </c>
      <c r="L388" s="13">
        <v>131443</v>
      </c>
      <c r="M388" s="13">
        <v>134712</v>
      </c>
      <c r="N388" s="13">
        <v>117669</v>
      </c>
      <c r="O388" s="44">
        <v>132235</v>
      </c>
      <c r="P388" s="13">
        <v>151050</v>
      </c>
      <c r="Q388" s="13">
        <v>206804</v>
      </c>
      <c r="R388" s="13">
        <v>168254</v>
      </c>
      <c r="S388" s="13">
        <v>129260</v>
      </c>
      <c r="T388" s="13">
        <v>132398</v>
      </c>
      <c r="U388" s="13">
        <v>225578</v>
      </c>
      <c r="V388" s="13">
        <v>156731</v>
      </c>
      <c r="W388" s="24">
        <f t="shared" ref="W388:W479" si="14">SUM(D388:V388)</f>
        <v>5331939</v>
      </c>
      <c r="X388" s="25">
        <f t="shared" ref="X388:X451" si="15">(W388/W$640)</f>
        <v>4.0045510502429316E-4</v>
      </c>
      <c r="Y388" s="9"/>
      <c r="Z388"/>
    </row>
    <row r="389" spans="1:26">
      <c r="A389" s="10" t="s">
        <v>655</v>
      </c>
      <c r="B389" s="42" t="s">
        <v>875</v>
      </c>
      <c r="C389" s="43" t="s">
        <v>36</v>
      </c>
      <c r="D389" s="13">
        <v>0</v>
      </c>
      <c r="E389" s="13">
        <v>0</v>
      </c>
      <c r="F389" s="13">
        <v>4524342</v>
      </c>
      <c r="G389" s="13">
        <v>263412</v>
      </c>
      <c r="H389" s="13">
        <v>402223</v>
      </c>
      <c r="I389" s="13">
        <v>510192</v>
      </c>
      <c r="J389" s="13">
        <v>517252</v>
      </c>
      <c r="K389" s="13">
        <v>547792</v>
      </c>
      <c r="L389" s="13">
        <v>596293</v>
      </c>
      <c r="M389" s="13">
        <v>530536</v>
      </c>
      <c r="N389" s="13">
        <v>0</v>
      </c>
      <c r="O389" s="44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3">
        <v>0</v>
      </c>
      <c r="V389" s="13">
        <v>0</v>
      </c>
      <c r="W389" s="24">
        <f t="shared" si="14"/>
        <v>7892042</v>
      </c>
      <c r="X389" s="25">
        <f t="shared" si="15"/>
        <v>5.9273155750021384E-4</v>
      </c>
      <c r="Y389" s="9"/>
      <c r="Z389"/>
    </row>
    <row r="390" spans="1:26">
      <c r="A390" s="10" t="s">
        <v>1081</v>
      </c>
      <c r="B390" s="42" t="s">
        <v>875</v>
      </c>
      <c r="C390" s="43" t="s">
        <v>55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3">
        <v>0</v>
      </c>
      <c r="M390" s="13">
        <v>0</v>
      </c>
      <c r="N390" s="13">
        <v>0</v>
      </c>
      <c r="O390" s="44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9191499</v>
      </c>
      <c r="V390" s="13">
        <v>1800046</v>
      </c>
      <c r="W390" s="24">
        <f t="shared" si="14"/>
        <v>10991545</v>
      </c>
      <c r="X390" s="25">
        <f t="shared" si="15"/>
        <v>8.2551962941703654E-4</v>
      </c>
      <c r="Y390" s="9"/>
      <c r="Z390"/>
    </row>
    <row r="391" spans="1:26">
      <c r="A391" s="10" t="s">
        <v>681</v>
      </c>
      <c r="B391" s="42" t="s">
        <v>875</v>
      </c>
      <c r="C391" s="43" t="s">
        <v>13</v>
      </c>
      <c r="D391" s="13">
        <v>0</v>
      </c>
      <c r="E391" s="13">
        <v>0</v>
      </c>
      <c r="F391" s="13">
        <v>12344659</v>
      </c>
      <c r="G391" s="13">
        <v>3906927</v>
      </c>
      <c r="H391" s="13">
        <v>1776506</v>
      </c>
      <c r="I391" s="13">
        <v>9397</v>
      </c>
      <c r="J391" s="13">
        <v>288</v>
      </c>
      <c r="K391" s="13">
        <v>42563</v>
      </c>
      <c r="L391" s="13">
        <v>15</v>
      </c>
      <c r="M391" s="13">
        <v>2615</v>
      </c>
      <c r="N391" s="13">
        <v>305295</v>
      </c>
      <c r="O391" s="44">
        <v>161374</v>
      </c>
      <c r="P391" s="13">
        <v>180102</v>
      </c>
      <c r="Q391" s="13">
        <v>201270</v>
      </c>
      <c r="R391" s="13">
        <v>171107</v>
      </c>
      <c r="S391" s="13">
        <v>0</v>
      </c>
      <c r="T391" s="13">
        <v>0</v>
      </c>
      <c r="U391" s="13">
        <v>0</v>
      </c>
      <c r="V391" s="13">
        <v>0</v>
      </c>
      <c r="W391" s="24">
        <f t="shared" si="14"/>
        <v>19102118</v>
      </c>
      <c r="X391" s="25">
        <f t="shared" si="15"/>
        <v>1.4346639505584068E-3</v>
      </c>
      <c r="Y391" s="9"/>
      <c r="Z391"/>
    </row>
    <row r="392" spans="1:26">
      <c r="A392" s="10" t="s">
        <v>772</v>
      </c>
      <c r="B392" s="42" t="s">
        <v>875</v>
      </c>
      <c r="C392" s="43" t="s">
        <v>9</v>
      </c>
      <c r="D392" s="13">
        <v>194490</v>
      </c>
      <c r="E392" s="13">
        <v>469806</v>
      </c>
      <c r="F392" s="13">
        <v>497440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0</v>
      </c>
      <c r="O392" s="44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13">
        <v>0</v>
      </c>
      <c r="W392" s="24">
        <f t="shared" si="14"/>
        <v>1161736</v>
      </c>
      <c r="X392" s="25">
        <f t="shared" si="15"/>
        <v>8.7252144461986953E-5</v>
      </c>
      <c r="Y392" s="9"/>
      <c r="Z392"/>
    </row>
    <row r="393" spans="1:26">
      <c r="A393" s="10" t="s">
        <v>543</v>
      </c>
      <c r="B393" s="42" t="s">
        <v>875</v>
      </c>
      <c r="C393" s="43" t="s">
        <v>52</v>
      </c>
      <c r="D393" s="13">
        <v>43532</v>
      </c>
      <c r="E393" s="13">
        <v>98734</v>
      </c>
      <c r="F393" s="13">
        <v>199665</v>
      </c>
      <c r="G393" s="13">
        <v>195717</v>
      </c>
      <c r="H393" s="13">
        <v>184479</v>
      </c>
      <c r="I393" s="13">
        <v>91749</v>
      </c>
      <c r="J393" s="13">
        <v>118063</v>
      </c>
      <c r="K393" s="13">
        <v>81512</v>
      </c>
      <c r="L393" s="13">
        <v>56976</v>
      </c>
      <c r="M393" s="13">
        <v>76405</v>
      </c>
      <c r="N393" s="13">
        <v>62809</v>
      </c>
      <c r="O393" s="44">
        <v>64837</v>
      </c>
      <c r="P393" s="13">
        <v>0</v>
      </c>
      <c r="Q393" s="13">
        <v>72892</v>
      </c>
      <c r="R393" s="13">
        <v>99866</v>
      </c>
      <c r="S393" s="13">
        <v>167970</v>
      </c>
      <c r="T393" s="13">
        <v>129851</v>
      </c>
      <c r="U393" s="13">
        <v>231984</v>
      </c>
      <c r="V393" s="13">
        <v>263755</v>
      </c>
      <c r="W393" s="24">
        <f t="shared" si="14"/>
        <v>2240796</v>
      </c>
      <c r="X393" s="25">
        <f t="shared" si="15"/>
        <v>1.6829491063532725E-4</v>
      </c>
      <c r="Y393" s="9"/>
      <c r="Z393"/>
    </row>
    <row r="394" spans="1:26">
      <c r="A394" s="10" t="s">
        <v>549</v>
      </c>
      <c r="B394" s="42" t="s">
        <v>875</v>
      </c>
      <c r="C394" s="43" t="s">
        <v>54</v>
      </c>
      <c r="D394" s="13">
        <v>0</v>
      </c>
      <c r="E394" s="13">
        <v>8114409</v>
      </c>
      <c r="F394" s="13">
        <v>6144537</v>
      </c>
      <c r="G394" s="13">
        <v>5941509</v>
      </c>
      <c r="H394" s="13">
        <v>5292028</v>
      </c>
      <c r="I394" s="13">
        <v>2413150</v>
      </c>
      <c r="J394" s="13">
        <v>1927563</v>
      </c>
      <c r="K394" s="13">
        <v>2949201</v>
      </c>
      <c r="L394" s="13">
        <v>2568212</v>
      </c>
      <c r="M394" s="13">
        <v>2462114</v>
      </c>
      <c r="N394" s="13">
        <v>1748985</v>
      </c>
      <c r="O394" s="44">
        <v>3008750</v>
      </c>
      <c r="P394" s="13">
        <v>1749195</v>
      </c>
      <c r="Q394" s="13">
        <v>6062974</v>
      </c>
      <c r="R394" s="13">
        <v>1594515</v>
      </c>
      <c r="S394" s="13">
        <v>3226993</v>
      </c>
      <c r="T394" s="13">
        <v>3061473</v>
      </c>
      <c r="U394" s="13">
        <v>12581859</v>
      </c>
      <c r="V394" s="13">
        <v>6270472</v>
      </c>
      <c r="W394" s="24">
        <f t="shared" si="14"/>
        <v>77117939</v>
      </c>
      <c r="X394" s="25">
        <f t="shared" si="15"/>
        <v>5.7919402981733356E-3</v>
      </c>
      <c r="Y394" s="9"/>
      <c r="Z394"/>
    </row>
    <row r="395" spans="1:26">
      <c r="A395" s="10" t="s">
        <v>827</v>
      </c>
      <c r="B395" s="42" t="s">
        <v>875</v>
      </c>
      <c r="C395" s="43" t="s">
        <v>38</v>
      </c>
      <c r="D395" s="13">
        <v>0</v>
      </c>
      <c r="E395" s="13">
        <v>334223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44">
        <v>0</v>
      </c>
      <c r="P395" s="13">
        <v>0</v>
      </c>
      <c r="Q395" s="13">
        <v>0</v>
      </c>
      <c r="R395" s="13">
        <v>0</v>
      </c>
      <c r="S395" s="13">
        <v>0</v>
      </c>
      <c r="T395" s="13">
        <v>0</v>
      </c>
      <c r="U395" s="13">
        <v>0</v>
      </c>
      <c r="V395" s="13">
        <v>0</v>
      </c>
      <c r="W395" s="24">
        <f t="shared" si="14"/>
        <v>334223</v>
      </c>
      <c r="X395" s="25">
        <f t="shared" si="15"/>
        <v>2.510180753503263E-5</v>
      </c>
      <c r="Y395" s="9"/>
      <c r="Z395"/>
    </row>
    <row r="396" spans="1:26">
      <c r="A396" s="10" t="s">
        <v>929</v>
      </c>
      <c r="B396" s="42" t="s">
        <v>875</v>
      </c>
      <c r="C396" s="43" t="s">
        <v>55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0</v>
      </c>
      <c r="M396" s="13">
        <v>0</v>
      </c>
      <c r="N396" s="13">
        <v>0</v>
      </c>
      <c r="O396" s="44">
        <v>0</v>
      </c>
      <c r="P396" s="13">
        <v>415565</v>
      </c>
      <c r="Q396" s="13">
        <v>440344</v>
      </c>
      <c r="R396" s="13">
        <v>501385</v>
      </c>
      <c r="S396" s="13">
        <v>429335</v>
      </c>
      <c r="T396" s="13">
        <v>440761</v>
      </c>
      <c r="U396" s="13">
        <v>470042</v>
      </c>
      <c r="V396" s="13">
        <v>471919</v>
      </c>
      <c r="W396" s="24">
        <f t="shared" si="14"/>
        <v>3169351</v>
      </c>
      <c r="X396" s="25">
        <f t="shared" si="15"/>
        <v>2.380340036830595E-4</v>
      </c>
      <c r="Y396" s="9"/>
      <c r="Z396"/>
    </row>
    <row r="397" spans="1:26">
      <c r="A397" s="10" t="s">
        <v>930</v>
      </c>
      <c r="B397" s="42" t="s">
        <v>875</v>
      </c>
      <c r="C397" s="43" t="s">
        <v>55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  <c r="N397" s="13">
        <v>0</v>
      </c>
      <c r="O397" s="44">
        <v>0</v>
      </c>
      <c r="P397" s="13">
        <v>348829</v>
      </c>
      <c r="Q397" s="13">
        <v>121365</v>
      </c>
      <c r="R397" s="13">
        <v>162644</v>
      </c>
      <c r="S397" s="13">
        <v>151712</v>
      </c>
      <c r="T397" s="13">
        <v>147243</v>
      </c>
      <c r="U397" s="13">
        <v>160027</v>
      </c>
      <c r="V397" s="13">
        <v>0</v>
      </c>
      <c r="W397" s="24">
        <f t="shared" si="14"/>
        <v>1091820</v>
      </c>
      <c r="X397" s="25">
        <f t="shared" si="15"/>
        <v>8.2001105557963767E-5</v>
      </c>
      <c r="Y397" s="9"/>
      <c r="Z397"/>
    </row>
    <row r="398" spans="1:26">
      <c r="A398" s="10" t="s">
        <v>1082</v>
      </c>
      <c r="B398" s="42" t="s">
        <v>875</v>
      </c>
      <c r="C398" s="43" t="s">
        <v>55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13">
        <v>0</v>
      </c>
      <c r="O398" s="44">
        <v>0</v>
      </c>
      <c r="P398" s="13">
        <v>0</v>
      </c>
      <c r="Q398" s="13">
        <v>0</v>
      </c>
      <c r="R398" s="13">
        <v>0</v>
      </c>
      <c r="S398" s="13">
        <v>0</v>
      </c>
      <c r="T398" s="13">
        <v>0</v>
      </c>
      <c r="U398" s="13">
        <v>16896</v>
      </c>
      <c r="V398" s="13">
        <v>0</v>
      </c>
      <c r="W398" s="24">
        <f t="shared" si="14"/>
        <v>16896</v>
      </c>
      <c r="X398" s="25">
        <f t="shared" si="15"/>
        <v>1.268973529984206E-6</v>
      </c>
      <c r="Y398" s="9"/>
      <c r="Z398"/>
    </row>
    <row r="399" spans="1:26">
      <c r="A399" s="10" t="s">
        <v>845</v>
      </c>
      <c r="B399" s="42" t="s">
        <v>875</v>
      </c>
      <c r="C399" s="43" t="s">
        <v>14</v>
      </c>
      <c r="D399" s="13">
        <v>0</v>
      </c>
      <c r="E399" s="13">
        <v>0</v>
      </c>
      <c r="F399" s="13">
        <v>486776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3">
        <v>0</v>
      </c>
      <c r="M399" s="13">
        <v>0</v>
      </c>
      <c r="N399" s="13">
        <v>0</v>
      </c>
      <c r="O399" s="44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13">
        <v>0</v>
      </c>
      <c r="W399" s="24">
        <f t="shared" si="14"/>
        <v>486776</v>
      </c>
      <c r="X399" s="25">
        <f t="shared" si="15"/>
        <v>3.6559295633972056E-5</v>
      </c>
      <c r="Y399" s="9"/>
      <c r="Z399"/>
    </row>
    <row r="400" spans="1:26">
      <c r="A400" s="10" t="s">
        <v>682</v>
      </c>
      <c r="B400" s="42" t="s">
        <v>875</v>
      </c>
      <c r="C400" s="43" t="s">
        <v>37</v>
      </c>
      <c r="D400" s="13">
        <v>0</v>
      </c>
      <c r="E400" s="13">
        <v>0</v>
      </c>
      <c r="F400" s="13">
        <v>7752</v>
      </c>
      <c r="G400" s="13">
        <v>22908</v>
      </c>
      <c r="H400" s="13">
        <v>31452</v>
      </c>
      <c r="I400" s="13">
        <v>26897</v>
      </c>
      <c r="J400" s="13">
        <v>25302</v>
      </c>
      <c r="K400" s="13">
        <v>25902</v>
      </c>
      <c r="L400" s="13">
        <v>12978</v>
      </c>
      <c r="M400" s="13">
        <v>25298</v>
      </c>
      <c r="N400" s="13">
        <v>24605</v>
      </c>
      <c r="O400" s="44">
        <v>20145</v>
      </c>
      <c r="P400" s="13">
        <v>64309</v>
      </c>
      <c r="Q400" s="13">
        <v>31938</v>
      </c>
      <c r="R400" s="13">
        <v>39809</v>
      </c>
      <c r="S400" s="13">
        <v>63627</v>
      </c>
      <c r="T400" s="13">
        <v>55857</v>
      </c>
      <c r="U400" s="13">
        <v>74413</v>
      </c>
      <c r="V400" s="13">
        <v>86104</v>
      </c>
      <c r="W400" s="24">
        <f t="shared" si="14"/>
        <v>639296</v>
      </c>
      <c r="X400" s="25">
        <f t="shared" si="15"/>
        <v>4.8014305268985733E-5</v>
      </c>
      <c r="Y400" s="9"/>
      <c r="Z400"/>
    </row>
    <row r="401" spans="1:26">
      <c r="A401" s="10" t="s">
        <v>706</v>
      </c>
      <c r="B401" s="42" t="s">
        <v>875</v>
      </c>
      <c r="C401" s="43" t="s">
        <v>37</v>
      </c>
      <c r="D401" s="13">
        <v>0</v>
      </c>
      <c r="E401" s="13">
        <v>0</v>
      </c>
      <c r="F401" s="13">
        <v>3425513</v>
      </c>
      <c r="G401" s="13">
        <v>768028</v>
      </c>
      <c r="H401" s="13">
        <v>3092</v>
      </c>
      <c r="I401" s="13">
        <v>3043</v>
      </c>
      <c r="J401" s="13">
        <v>20874</v>
      </c>
      <c r="K401" s="13">
        <v>0</v>
      </c>
      <c r="L401" s="13">
        <v>0</v>
      </c>
      <c r="M401" s="13">
        <v>0</v>
      </c>
      <c r="N401" s="13">
        <v>0</v>
      </c>
      <c r="O401" s="44">
        <v>0</v>
      </c>
      <c r="P401" s="13">
        <v>181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13">
        <v>0</v>
      </c>
      <c r="W401" s="24">
        <f t="shared" si="14"/>
        <v>4220731</v>
      </c>
      <c r="X401" s="25">
        <f t="shared" si="15"/>
        <v>3.1699786435746734E-4</v>
      </c>
      <c r="Y401" s="9"/>
      <c r="Z401"/>
    </row>
    <row r="402" spans="1:26">
      <c r="A402" s="10" t="s">
        <v>582</v>
      </c>
      <c r="B402" s="42" t="s">
        <v>875</v>
      </c>
      <c r="C402" s="43" t="s">
        <v>58</v>
      </c>
      <c r="D402" s="13">
        <v>0</v>
      </c>
      <c r="E402" s="13">
        <v>0</v>
      </c>
      <c r="F402" s="13">
        <v>1474418</v>
      </c>
      <c r="G402" s="13">
        <v>756300</v>
      </c>
      <c r="H402" s="13">
        <v>0</v>
      </c>
      <c r="I402" s="13">
        <v>12816</v>
      </c>
      <c r="J402" s="13">
        <v>28437</v>
      </c>
      <c r="K402" s="13">
        <v>32161</v>
      </c>
      <c r="L402" s="13">
        <v>246164</v>
      </c>
      <c r="M402" s="13">
        <v>358547</v>
      </c>
      <c r="N402" s="13">
        <v>169739</v>
      </c>
      <c r="O402" s="44">
        <v>185471</v>
      </c>
      <c r="P402" s="13">
        <v>354893</v>
      </c>
      <c r="Q402" s="13">
        <v>54021</v>
      </c>
      <c r="R402" s="13">
        <v>22620</v>
      </c>
      <c r="S402" s="13">
        <v>0</v>
      </c>
      <c r="T402" s="13">
        <v>0</v>
      </c>
      <c r="U402" s="13">
        <v>0</v>
      </c>
      <c r="V402" s="13">
        <v>0</v>
      </c>
      <c r="W402" s="24">
        <f t="shared" si="14"/>
        <v>3695587</v>
      </c>
      <c r="X402" s="25">
        <f t="shared" si="15"/>
        <v>2.7755694133248948E-4</v>
      </c>
      <c r="Y402" s="9"/>
      <c r="Z402"/>
    </row>
    <row r="403" spans="1:26">
      <c r="A403" s="10" t="s">
        <v>707</v>
      </c>
      <c r="B403" s="42" t="s">
        <v>875</v>
      </c>
      <c r="C403" s="43" t="s">
        <v>58</v>
      </c>
      <c r="D403" s="13">
        <v>0</v>
      </c>
      <c r="E403" s="13">
        <v>0</v>
      </c>
      <c r="F403" s="13">
        <v>7323495</v>
      </c>
      <c r="G403" s="13">
        <v>137400</v>
      </c>
      <c r="H403" s="13">
        <v>0</v>
      </c>
      <c r="I403" s="13">
        <v>21550</v>
      </c>
      <c r="J403" s="13">
        <v>2528</v>
      </c>
      <c r="K403" s="13">
        <v>17215</v>
      </c>
      <c r="L403" s="13">
        <v>0</v>
      </c>
      <c r="M403" s="13">
        <v>0</v>
      </c>
      <c r="N403" s="13">
        <v>0</v>
      </c>
      <c r="O403" s="44">
        <v>0</v>
      </c>
      <c r="P403" s="13">
        <v>0</v>
      </c>
      <c r="Q403" s="13">
        <v>0</v>
      </c>
      <c r="R403" s="13">
        <v>0</v>
      </c>
      <c r="S403" s="13">
        <v>0</v>
      </c>
      <c r="T403" s="13">
        <v>0</v>
      </c>
      <c r="U403" s="13">
        <v>0</v>
      </c>
      <c r="V403" s="13">
        <v>0</v>
      </c>
      <c r="W403" s="24">
        <f t="shared" si="14"/>
        <v>7502188</v>
      </c>
      <c r="X403" s="25">
        <f t="shared" si="15"/>
        <v>5.6345158552113816E-4</v>
      </c>
      <c r="Y403" s="9"/>
      <c r="Z403"/>
    </row>
    <row r="404" spans="1:26">
      <c r="A404" s="10" t="s">
        <v>931</v>
      </c>
      <c r="B404" s="42" t="s">
        <v>875</v>
      </c>
      <c r="C404" s="43" t="s">
        <v>58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0</v>
      </c>
      <c r="O404" s="44">
        <v>0</v>
      </c>
      <c r="P404" s="13">
        <v>68371</v>
      </c>
      <c r="Q404" s="13">
        <v>0</v>
      </c>
      <c r="R404" s="13">
        <v>19000</v>
      </c>
      <c r="S404" s="13">
        <v>0</v>
      </c>
      <c r="T404" s="13">
        <v>0</v>
      </c>
      <c r="U404" s="13">
        <v>0</v>
      </c>
      <c r="V404" s="13">
        <v>0</v>
      </c>
      <c r="W404" s="24">
        <f t="shared" si="14"/>
        <v>87371</v>
      </c>
      <c r="X404" s="25">
        <f t="shared" si="15"/>
        <v>6.5619961108102545E-6</v>
      </c>
      <c r="Y404" s="9"/>
      <c r="Z404"/>
    </row>
    <row r="405" spans="1:26">
      <c r="A405" s="10" t="s">
        <v>708</v>
      </c>
      <c r="B405" s="42" t="s">
        <v>875</v>
      </c>
      <c r="C405" s="43" t="s">
        <v>37</v>
      </c>
      <c r="D405" s="13">
        <v>0</v>
      </c>
      <c r="E405" s="13">
        <v>0</v>
      </c>
      <c r="F405" s="13">
        <v>1662488</v>
      </c>
      <c r="G405" s="13">
        <v>99662</v>
      </c>
      <c r="H405" s="13">
        <v>8540</v>
      </c>
      <c r="I405" s="13">
        <v>52345</v>
      </c>
      <c r="J405" s="13">
        <v>0</v>
      </c>
      <c r="K405" s="13">
        <v>0</v>
      </c>
      <c r="L405" s="13">
        <v>0</v>
      </c>
      <c r="M405" s="13">
        <v>0</v>
      </c>
      <c r="N405" s="13">
        <v>0</v>
      </c>
      <c r="O405" s="44">
        <v>0</v>
      </c>
      <c r="P405" s="13">
        <v>0</v>
      </c>
      <c r="Q405" s="13">
        <v>0</v>
      </c>
      <c r="R405" s="13">
        <v>0</v>
      </c>
      <c r="S405" s="13">
        <v>0</v>
      </c>
      <c r="T405" s="13">
        <v>0</v>
      </c>
      <c r="U405" s="13">
        <v>0</v>
      </c>
      <c r="V405" s="13">
        <v>0</v>
      </c>
      <c r="W405" s="24">
        <f t="shared" si="14"/>
        <v>1823035</v>
      </c>
      <c r="X405" s="25">
        <f t="shared" si="15"/>
        <v>1.3691898432970862E-4</v>
      </c>
      <c r="Y405" s="9"/>
      <c r="Z405"/>
    </row>
    <row r="406" spans="1:26">
      <c r="A406" s="10" t="s">
        <v>709</v>
      </c>
      <c r="B406" s="42" t="s">
        <v>875</v>
      </c>
      <c r="C406" s="43" t="s">
        <v>37</v>
      </c>
      <c r="D406" s="13">
        <v>0</v>
      </c>
      <c r="E406" s="13">
        <v>0</v>
      </c>
      <c r="F406" s="13">
        <v>0</v>
      </c>
      <c r="G406" s="13">
        <v>21440</v>
      </c>
      <c r="H406" s="13">
        <v>0</v>
      </c>
      <c r="I406" s="13">
        <v>0</v>
      </c>
      <c r="J406" s="13">
        <v>0</v>
      </c>
      <c r="K406" s="13">
        <v>0</v>
      </c>
      <c r="L406" s="13">
        <v>0</v>
      </c>
      <c r="M406" s="13">
        <v>0</v>
      </c>
      <c r="N406" s="13">
        <v>0</v>
      </c>
      <c r="O406" s="44">
        <v>0</v>
      </c>
      <c r="P406" s="13">
        <v>0</v>
      </c>
      <c r="Q406" s="13">
        <v>0</v>
      </c>
      <c r="R406" s="13">
        <v>0</v>
      </c>
      <c r="S406" s="13">
        <v>0</v>
      </c>
      <c r="T406" s="13">
        <v>0</v>
      </c>
      <c r="U406" s="13">
        <v>0</v>
      </c>
      <c r="V406" s="13">
        <v>0</v>
      </c>
      <c r="W406" s="24">
        <f t="shared" si="14"/>
        <v>21440</v>
      </c>
      <c r="X406" s="25">
        <f t="shared" si="15"/>
        <v>1.6102505020632917E-6</v>
      </c>
      <c r="Y406" s="9"/>
      <c r="Z406"/>
    </row>
    <row r="407" spans="1:26">
      <c r="A407" s="10" t="s">
        <v>693</v>
      </c>
      <c r="B407" s="42" t="s">
        <v>875</v>
      </c>
      <c r="C407" s="43" t="s">
        <v>51</v>
      </c>
      <c r="D407" s="13">
        <v>0</v>
      </c>
      <c r="E407" s="13">
        <v>0</v>
      </c>
      <c r="F407" s="13">
        <v>4761035</v>
      </c>
      <c r="G407" s="13">
        <v>6568</v>
      </c>
      <c r="H407" s="13">
        <v>82558</v>
      </c>
      <c r="I407" s="13">
        <v>2100</v>
      </c>
      <c r="J407" s="13">
        <v>11509</v>
      </c>
      <c r="K407" s="13">
        <v>54543</v>
      </c>
      <c r="L407" s="13">
        <v>0</v>
      </c>
      <c r="M407" s="13">
        <v>0</v>
      </c>
      <c r="N407" s="13">
        <v>0</v>
      </c>
      <c r="O407" s="44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3">
        <v>0</v>
      </c>
      <c r="V407" s="13">
        <v>0</v>
      </c>
      <c r="W407" s="24">
        <f t="shared" si="14"/>
        <v>4918313</v>
      </c>
      <c r="X407" s="25">
        <f t="shared" si="15"/>
        <v>3.6938973775906784E-4</v>
      </c>
      <c r="Y407" s="9"/>
      <c r="Z407"/>
    </row>
    <row r="408" spans="1:26">
      <c r="A408" s="10" t="s">
        <v>1083</v>
      </c>
      <c r="B408" s="42" t="s">
        <v>875</v>
      </c>
      <c r="C408" s="43" t="s">
        <v>58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0</v>
      </c>
      <c r="N408" s="13">
        <v>0</v>
      </c>
      <c r="O408" s="44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112</v>
      </c>
      <c r="V408" s="13">
        <v>430</v>
      </c>
      <c r="W408" s="24">
        <f t="shared" si="14"/>
        <v>542</v>
      </c>
      <c r="X408" s="25">
        <f t="shared" si="15"/>
        <v>4.0706892356264182E-8</v>
      </c>
      <c r="Y408" s="9"/>
      <c r="Z408"/>
    </row>
    <row r="409" spans="1:26">
      <c r="A409" s="10" t="s">
        <v>978</v>
      </c>
      <c r="B409" s="42" t="s">
        <v>875</v>
      </c>
      <c r="C409" s="43" t="s">
        <v>53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3">
        <v>0</v>
      </c>
      <c r="M409" s="13">
        <v>0</v>
      </c>
      <c r="N409" s="13">
        <v>0</v>
      </c>
      <c r="O409" s="44">
        <v>0</v>
      </c>
      <c r="P409" s="13">
        <v>0</v>
      </c>
      <c r="Q409" s="13">
        <v>0</v>
      </c>
      <c r="R409" s="13">
        <v>13924</v>
      </c>
      <c r="S409" s="13">
        <v>0</v>
      </c>
      <c r="T409" s="13">
        <v>0</v>
      </c>
      <c r="U409" s="13">
        <v>0</v>
      </c>
      <c r="V409" s="13">
        <v>0</v>
      </c>
      <c r="W409" s="24">
        <f t="shared" si="14"/>
        <v>13924</v>
      </c>
      <c r="X409" s="25">
        <f t="shared" si="15"/>
        <v>1.0457615667317758E-6</v>
      </c>
      <c r="Y409" s="9"/>
      <c r="Z409"/>
    </row>
    <row r="410" spans="1:26">
      <c r="A410" s="10" t="s">
        <v>834</v>
      </c>
      <c r="B410" s="42" t="s">
        <v>875</v>
      </c>
      <c r="C410" s="43" t="s">
        <v>53</v>
      </c>
      <c r="D410" s="13">
        <v>0</v>
      </c>
      <c r="E410" s="13">
        <v>54134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83132</v>
      </c>
      <c r="M410" s="13">
        <v>72125</v>
      </c>
      <c r="N410" s="13">
        <v>1164</v>
      </c>
      <c r="O410" s="44">
        <v>27412</v>
      </c>
      <c r="P410" s="13">
        <v>1412</v>
      </c>
      <c r="Q410" s="13">
        <v>2353</v>
      </c>
      <c r="R410" s="13">
        <v>2353</v>
      </c>
      <c r="S410" s="13">
        <v>2645</v>
      </c>
      <c r="T410" s="13">
        <v>2353</v>
      </c>
      <c r="U410" s="13">
        <v>2353</v>
      </c>
      <c r="V410" s="13">
        <v>0</v>
      </c>
      <c r="W410" s="24">
        <f t="shared" si="14"/>
        <v>251436</v>
      </c>
      <c r="X410" s="25">
        <f t="shared" si="15"/>
        <v>1.888409259499934E-5</v>
      </c>
      <c r="Y410" s="9"/>
      <c r="Z410"/>
    </row>
    <row r="411" spans="1:26">
      <c r="A411" s="10" t="s">
        <v>1084</v>
      </c>
      <c r="B411" s="42" t="s">
        <v>875</v>
      </c>
      <c r="C411" s="43" t="s">
        <v>51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3">
        <v>0</v>
      </c>
      <c r="M411" s="13">
        <v>0</v>
      </c>
      <c r="N411" s="13">
        <v>0</v>
      </c>
      <c r="O411" s="44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10192155</v>
      </c>
      <c r="V411" s="13">
        <v>467286</v>
      </c>
      <c r="W411" s="24">
        <f t="shared" si="14"/>
        <v>10659441</v>
      </c>
      <c r="X411" s="25">
        <f t="shared" si="15"/>
        <v>8.0057696930802415E-4</v>
      </c>
      <c r="Y411" s="9"/>
      <c r="Z411"/>
    </row>
    <row r="412" spans="1:26">
      <c r="A412" s="10" t="s">
        <v>1124</v>
      </c>
      <c r="B412" s="42" t="s">
        <v>875</v>
      </c>
      <c r="C412" s="43" t="s">
        <v>42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3">
        <v>0</v>
      </c>
      <c r="M412" s="13">
        <v>0</v>
      </c>
      <c r="N412" s="13">
        <v>0</v>
      </c>
      <c r="O412" s="44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0</v>
      </c>
      <c r="V412" s="13">
        <v>14620</v>
      </c>
      <c r="W412" s="24">
        <f t="shared" si="14"/>
        <v>14620</v>
      </c>
      <c r="X412" s="25">
        <f t="shared" si="15"/>
        <v>1.0980346240748753E-6</v>
      </c>
      <c r="Y412" s="9"/>
      <c r="Z412"/>
    </row>
    <row r="413" spans="1:26">
      <c r="A413" s="10" t="s">
        <v>1125</v>
      </c>
      <c r="B413" s="42" t="s">
        <v>875</v>
      </c>
      <c r="C413" s="43" t="s">
        <v>53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44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13">
        <v>11437157</v>
      </c>
      <c r="W413" s="24">
        <f t="shared" si="14"/>
        <v>11437157</v>
      </c>
      <c r="X413" s="25">
        <f t="shared" si="15"/>
        <v>8.5898730417102102E-4</v>
      </c>
      <c r="Y413" s="9"/>
      <c r="Z413"/>
    </row>
    <row r="414" spans="1:26">
      <c r="A414" s="10" t="s">
        <v>950</v>
      </c>
      <c r="B414" s="42" t="s">
        <v>875</v>
      </c>
      <c r="C414" s="43" t="s">
        <v>45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13">
        <v>0</v>
      </c>
      <c r="O414" s="44">
        <v>0</v>
      </c>
      <c r="P414" s="13">
        <v>0</v>
      </c>
      <c r="Q414" s="13">
        <v>2025480</v>
      </c>
      <c r="R414" s="13">
        <v>0</v>
      </c>
      <c r="S414" s="13">
        <v>0</v>
      </c>
      <c r="T414" s="13">
        <v>0</v>
      </c>
      <c r="U414" s="13">
        <v>5390483</v>
      </c>
      <c r="V414" s="13">
        <v>0</v>
      </c>
      <c r="W414" s="24">
        <f t="shared" si="14"/>
        <v>7415963</v>
      </c>
      <c r="X414" s="25">
        <f t="shared" si="15"/>
        <v>5.5697565970302216E-4</v>
      </c>
      <c r="Y414" s="9"/>
      <c r="Z414"/>
    </row>
    <row r="415" spans="1:26">
      <c r="A415" s="10" t="s">
        <v>835</v>
      </c>
      <c r="B415" s="42" t="s">
        <v>875</v>
      </c>
      <c r="C415" s="43" t="s">
        <v>14</v>
      </c>
      <c r="D415" s="13">
        <v>0</v>
      </c>
      <c r="E415" s="13">
        <v>28017994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0</v>
      </c>
      <c r="O415" s="44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13">
        <v>0</v>
      </c>
      <c r="W415" s="24">
        <f t="shared" si="14"/>
        <v>28017994</v>
      </c>
      <c r="X415" s="25">
        <f t="shared" si="15"/>
        <v>2.1042905272997338E-3</v>
      </c>
      <c r="Y415" s="9"/>
      <c r="Z415"/>
    </row>
    <row r="416" spans="1:26">
      <c r="A416" s="10" t="s">
        <v>1085</v>
      </c>
      <c r="B416" s="42" t="s">
        <v>875</v>
      </c>
      <c r="C416" s="43" t="s">
        <v>55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44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2045.5</v>
      </c>
      <c r="V416" s="13">
        <v>5205063</v>
      </c>
      <c r="W416" s="24">
        <f t="shared" si="14"/>
        <v>5207108.5</v>
      </c>
      <c r="X416" s="25">
        <f t="shared" si="15"/>
        <v>3.9107971438540268E-4</v>
      </c>
      <c r="Y416" s="9"/>
      <c r="Z416"/>
    </row>
    <row r="417" spans="1:26">
      <c r="A417" s="10" t="s">
        <v>710</v>
      </c>
      <c r="B417" s="42" t="s">
        <v>875</v>
      </c>
      <c r="C417" s="43" t="s">
        <v>50</v>
      </c>
      <c r="D417" s="13">
        <v>0</v>
      </c>
      <c r="E417" s="13">
        <v>0</v>
      </c>
      <c r="F417" s="13">
        <v>0</v>
      </c>
      <c r="G417" s="13">
        <v>9579504</v>
      </c>
      <c r="H417" s="13">
        <v>541553</v>
      </c>
      <c r="I417" s="13">
        <v>8490</v>
      </c>
      <c r="J417" s="13">
        <v>5316</v>
      </c>
      <c r="K417" s="13">
        <v>4493294</v>
      </c>
      <c r="L417" s="13">
        <v>340590</v>
      </c>
      <c r="M417" s="13">
        <v>275237</v>
      </c>
      <c r="N417" s="13">
        <v>5842507</v>
      </c>
      <c r="O417" s="44">
        <v>2038143</v>
      </c>
      <c r="P417" s="13">
        <v>1792048</v>
      </c>
      <c r="Q417" s="13">
        <v>738477</v>
      </c>
      <c r="R417" s="13">
        <v>2453475</v>
      </c>
      <c r="S417" s="13">
        <v>784456</v>
      </c>
      <c r="T417" s="13">
        <v>779666</v>
      </c>
      <c r="U417" s="13">
        <v>948717</v>
      </c>
      <c r="V417" s="13">
        <v>945118</v>
      </c>
      <c r="W417" s="24">
        <f t="shared" si="14"/>
        <v>31566591</v>
      </c>
      <c r="X417" s="25">
        <f t="shared" si="15"/>
        <v>2.3708077894671917E-3</v>
      </c>
      <c r="Y417" s="9"/>
      <c r="Z417"/>
    </row>
    <row r="418" spans="1:26">
      <c r="A418" s="10" t="s">
        <v>489</v>
      </c>
      <c r="B418" s="42" t="s">
        <v>875</v>
      </c>
      <c r="C418" s="43" t="s">
        <v>876</v>
      </c>
      <c r="D418" s="13">
        <v>1334148</v>
      </c>
      <c r="E418" s="13">
        <v>1296443</v>
      </c>
      <c r="F418" s="13">
        <v>660668</v>
      </c>
      <c r="G418" s="13">
        <v>755768</v>
      </c>
      <c r="H418" s="13">
        <v>751958</v>
      </c>
      <c r="I418" s="13">
        <v>1182348</v>
      </c>
      <c r="J418" s="13">
        <v>1374392</v>
      </c>
      <c r="K418" s="13">
        <v>2648000</v>
      </c>
      <c r="L418" s="13">
        <v>2645692</v>
      </c>
      <c r="M418" s="13">
        <v>1346925</v>
      </c>
      <c r="N418" s="13">
        <v>3177485</v>
      </c>
      <c r="O418" s="44">
        <v>989831</v>
      </c>
      <c r="P418" s="13">
        <v>988384</v>
      </c>
      <c r="Q418" s="13">
        <v>1865953</v>
      </c>
      <c r="R418" s="13">
        <v>1224081</v>
      </c>
      <c r="S418" s="13">
        <v>11033988</v>
      </c>
      <c r="T418" s="13">
        <v>1976711</v>
      </c>
      <c r="U418" s="13">
        <v>1866838</v>
      </c>
      <c r="V418" s="13">
        <v>2012038</v>
      </c>
      <c r="W418" s="24">
        <f t="shared" si="14"/>
        <v>39131651</v>
      </c>
      <c r="X418" s="25">
        <f t="shared" si="15"/>
        <v>2.9389813745016565E-3</v>
      </c>
      <c r="Y418" s="9"/>
      <c r="Z418"/>
    </row>
    <row r="419" spans="1:26">
      <c r="A419" s="10" t="s">
        <v>533</v>
      </c>
      <c r="B419" s="42" t="s">
        <v>875</v>
      </c>
      <c r="C419" s="43" t="s">
        <v>51</v>
      </c>
      <c r="D419" s="13">
        <v>0</v>
      </c>
      <c r="E419" s="13">
        <v>0</v>
      </c>
      <c r="F419" s="13">
        <v>0</v>
      </c>
      <c r="G419" s="13">
        <v>114183</v>
      </c>
      <c r="H419" s="13">
        <v>1042532</v>
      </c>
      <c r="I419" s="13">
        <v>406296</v>
      </c>
      <c r="J419" s="13">
        <v>151178</v>
      </c>
      <c r="K419" s="13">
        <v>63210</v>
      </c>
      <c r="L419" s="13">
        <v>967987</v>
      </c>
      <c r="M419" s="13">
        <v>794080</v>
      </c>
      <c r="N419" s="13">
        <v>1186829</v>
      </c>
      <c r="O419" s="44">
        <v>938115</v>
      </c>
      <c r="P419" s="13">
        <v>963358</v>
      </c>
      <c r="Q419" s="13">
        <v>972515</v>
      </c>
      <c r="R419" s="13">
        <v>999469</v>
      </c>
      <c r="S419" s="13">
        <v>1510934</v>
      </c>
      <c r="T419" s="13">
        <v>1330173</v>
      </c>
      <c r="U419" s="13">
        <v>1107956</v>
      </c>
      <c r="V419" s="13">
        <v>1284426</v>
      </c>
      <c r="W419" s="24">
        <f t="shared" si="14"/>
        <v>13833241</v>
      </c>
      <c r="X419" s="25">
        <f t="shared" si="15"/>
        <v>1.0389451149912553E-3</v>
      </c>
      <c r="Y419" s="9"/>
      <c r="Z419"/>
    </row>
    <row r="420" spans="1:26">
      <c r="A420" s="10" t="s">
        <v>799</v>
      </c>
      <c r="B420" s="42" t="s">
        <v>875</v>
      </c>
      <c r="C420" s="43" t="s">
        <v>37</v>
      </c>
      <c r="D420" s="13">
        <v>189710</v>
      </c>
      <c r="E420" s="13">
        <v>201636</v>
      </c>
      <c r="F420" s="13">
        <v>0</v>
      </c>
      <c r="G420" s="13">
        <v>0</v>
      </c>
      <c r="H420" s="13">
        <v>0</v>
      </c>
      <c r="I420" s="13">
        <v>0</v>
      </c>
      <c r="J420" s="13">
        <v>0</v>
      </c>
      <c r="K420" s="13">
        <v>0</v>
      </c>
      <c r="L420" s="13">
        <v>0</v>
      </c>
      <c r="M420" s="13">
        <v>0</v>
      </c>
      <c r="N420" s="13">
        <v>0</v>
      </c>
      <c r="O420" s="44">
        <v>0</v>
      </c>
      <c r="P420" s="13">
        <v>0</v>
      </c>
      <c r="Q420" s="13">
        <v>0</v>
      </c>
      <c r="R420" s="13">
        <v>0</v>
      </c>
      <c r="S420" s="13">
        <v>0</v>
      </c>
      <c r="T420" s="13">
        <v>0</v>
      </c>
      <c r="U420" s="13">
        <v>0</v>
      </c>
      <c r="V420" s="13">
        <v>0</v>
      </c>
      <c r="W420" s="24">
        <f t="shared" si="14"/>
        <v>391346</v>
      </c>
      <c r="X420" s="25">
        <f t="shared" si="15"/>
        <v>2.9392028590506575E-5</v>
      </c>
      <c r="Y420" s="9"/>
      <c r="Z420"/>
    </row>
    <row r="421" spans="1:26">
      <c r="A421" s="10" t="s">
        <v>892</v>
      </c>
      <c r="B421" s="42" t="s">
        <v>875</v>
      </c>
      <c r="C421" s="43" t="s">
        <v>30</v>
      </c>
      <c r="D421" s="13">
        <v>0</v>
      </c>
      <c r="E421" s="13">
        <v>0</v>
      </c>
      <c r="F421" s="13">
        <v>0</v>
      </c>
      <c r="G421" s="13">
        <v>0</v>
      </c>
      <c r="H421" s="13">
        <v>0</v>
      </c>
      <c r="I421" s="13">
        <v>0</v>
      </c>
      <c r="J421" s="13">
        <v>0</v>
      </c>
      <c r="K421" s="13">
        <v>0</v>
      </c>
      <c r="L421" s="13">
        <v>0</v>
      </c>
      <c r="M421" s="13">
        <v>0</v>
      </c>
      <c r="N421" s="13">
        <v>1375</v>
      </c>
      <c r="O421" s="44">
        <v>16059</v>
      </c>
      <c r="P421" s="13">
        <v>15190</v>
      </c>
      <c r="Q421" s="13">
        <v>9042</v>
      </c>
      <c r="R421" s="13">
        <v>12060</v>
      </c>
      <c r="S421" s="13">
        <v>12060</v>
      </c>
      <c r="T421" s="13">
        <v>13460</v>
      </c>
      <c r="U421" s="13">
        <v>9945</v>
      </c>
      <c r="V421" s="13">
        <v>27459</v>
      </c>
      <c r="W421" s="24">
        <f t="shared" si="14"/>
        <v>116650</v>
      </c>
      <c r="X421" s="25">
        <f t="shared" si="15"/>
        <v>8.760994452690438E-6</v>
      </c>
      <c r="Y421" s="9"/>
      <c r="Z421"/>
    </row>
    <row r="422" spans="1:26">
      <c r="A422" s="10" t="s">
        <v>1126</v>
      </c>
      <c r="B422" s="42" t="s">
        <v>875</v>
      </c>
      <c r="C422" s="43" t="s">
        <v>55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0</v>
      </c>
      <c r="O422" s="44">
        <v>0</v>
      </c>
      <c r="P422" s="13">
        <v>0</v>
      </c>
      <c r="Q422" s="13">
        <v>0</v>
      </c>
      <c r="R422" s="13">
        <v>0</v>
      </c>
      <c r="S422" s="13">
        <v>0</v>
      </c>
      <c r="T422" s="13">
        <v>0</v>
      </c>
      <c r="U422" s="13">
        <v>0</v>
      </c>
      <c r="V422" s="13">
        <v>3449691</v>
      </c>
      <c r="W422" s="24">
        <f t="shared" si="14"/>
        <v>3449691</v>
      </c>
      <c r="X422" s="25">
        <f t="shared" si="15"/>
        <v>2.5908893025714642E-4</v>
      </c>
      <c r="Y422" s="9"/>
      <c r="Z422"/>
    </row>
    <row r="423" spans="1:26">
      <c r="A423" s="10" t="s">
        <v>741</v>
      </c>
      <c r="B423" s="42" t="s">
        <v>875</v>
      </c>
      <c r="C423" s="43" t="s">
        <v>58</v>
      </c>
      <c r="D423" s="13">
        <v>0</v>
      </c>
      <c r="E423" s="13">
        <v>0</v>
      </c>
      <c r="F423" s="13">
        <v>0</v>
      </c>
      <c r="G423" s="13">
        <v>0</v>
      </c>
      <c r="H423" s="13">
        <v>0</v>
      </c>
      <c r="I423" s="13">
        <v>102304</v>
      </c>
      <c r="J423" s="13">
        <v>0</v>
      </c>
      <c r="K423" s="13">
        <v>0</v>
      </c>
      <c r="L423" s="13">
        <v>0</v>
      </c>
      <c r="M423" s="13">
        <v>0</v>
      </c>
      <c r="N423" s="13">
        <v>0</v>
      </c>
      <c r="O423" s="44">
        <v>0</v>
      </c>
      <c r="P423" s="13">
        <v>0</v>
      </c>
      <c r="Q423" s="13">
        <v>0</v>
      </c>
      <c r="R423" s="13">
        <v>0</v>
      </c>
      <c r="S423" s="13">
        <v>0</v>
      </c>
      <c r="T423" s="13">
        <v>0</v>
      </c>
      <c r="U423" s="13">
        <v>0</v>
      </c>
      <c r="V423" s="13">
        <v>0</v>
      </c>
      <c r="W423" s="24">
        <f t="shared" si="14"/>
        <v>102304</v>
      </c>
      <c r="X423" s="25">
        <f t="shared" si="15"/>
        <v>7.6835385896960361E-6</v>
      </c>
      <c r="Y423" s="9"/>
      <c r="Z423"/>
    </row>
    <row r="424" spans="1:26">
      <c r="A424" s="10" t="s">
        <v>742</v>
      </c>
      <c r="B424" s="42" t="s">
        <v>875</v>
      </c>
      <c r="C424" s="43" t="s">
        <v>51</v>
      </c>
      <c r="D424" s="13">
        <v>13311593</v>
      </c>
      <c r="E424" s="13">
        <v>9315211</v>
      </c>
      <c r="F424" s="13">
        <v>205696</v>
      </c>
      <c r="G424" s="13">
        <v>0</v>
      </c>
      <c r="H424" s="13">
        <v>0</v>
      </c>
      <c r="I424" s="13">
        <v>1064544</v>
      </c>
      <c r="J424" s="13">
        <v>1155545</v>
      </c>
      <c r="K424" s="13">
        <v>1186115</v>
      </c>
      <c r="L424" s="13">
        <v>1179787</v>
      </c>
      <c r="M424" s="13">
        <v>1211668</v>
      </c>
      <c r="N424" s="13">
        <v>1189374</v>
      </c>
      <c r="O424" s="44">
        <v>1265236</v>
      </c>
      <c r="P424" s="13">
        <v>1351843</v>
      </c>
      <c r="Q424" s="13">
        <v>1443008</v>
      </c>
      <c r="R424" s="13">
        <v>1364679</v>
      </c>
      <c r="S424" s="13">
        <v>1204157</v>
      </c>
      <c r="T424" s="13">
        <v>11379600</v>
      </c>
      <c r="U424" s="13">
        <v>1387409</v>
      </c>
      <c r="V424" s="13">
        <v>9925364</v>
      </c>
      <c r="W424" s="24">
        <f t="shared" si="14"/>
        <v>59140829</v>
      </c>
      <c r="X424" s="25">
        <f t="shared" si="15"/>
        <v>4.4417700368325225E-3</v>
      </c>
      <c r="Y424" s="9"/>
      <c r="Z424"/>
    </row>
    <row r="425" spans="1:26">
      <c r="A425" s="10" t="s">
        <v>583</v>
      </c>
      <c r="B425" s="42" t="s">
        <v>875</v>
      </c>
      <c r="C425" s="43" t="s">
        <v>51</v>
      </c>
      <c r="D425" s="13">
        <v>13544557</v>
      </c>
      <c r="E425" s="13">
        <v>2662570</v>
      </c>
      <c r="F425" s="13">
        <v>733821</v>
      </c>
      <c r="G425" s="13">
        <v>842674</v>
      </c>
      <c r="H425" s="13">
        <v>2667969</v>
      </c>
      <c r="I425" s="13">
        <v>814174</v>
      </c>
      <c r="J425" s="13">
        <v>485625</v>
      </c>
      <c r="K425" s="13">
        <v>517427</v>
      </c>
      <c r="L425" s="13">
        <v>533973</v>
      </c>
      <c r="M425" s="13">
        <v>495038</v>
      </c>
      <c r="N425" s="13">
        <v>481200</v>
      </c>
      <c r="O425" s="44">
        <v>12269037</v>
      </c>
      <c r="P425" s="13">
        <v>7932130</v>
      </c>
      <c r="Q425" s="13">
        <v>802254</v>
      </c>
      <c r="R425" s="13">
        <v>6999480</v>
      </c>
      <c r="S425" s="13">
        <v>875719</v>
      </c>
      <c r="T425" s="13">
        <v>1112082</v>
      </c>
      <c r="U425" s="13">
        <v>1201199</v>
      </c>
      <c r="V425" s="13">
        <v>1264323</v>
      </c>
      <c r="W425" s="24">
        <f t="shared" si="14"/>
        <v>56235252</v>
      </c>
      <c r="X425" s="25">
        <f t="shared" si="15"/>
        <v>4.2235467708328237E-3</v>
      </c>
      <c r="Y425" s="9"/>
      <c r="Z425"/>
    </row>
    <row r="426" spans="1:26">
      <c r="A426" s="10" t="s">
        <v>979</v>
      </c>
      <c r="B426" s="42" t="s">
        <v>875</v>
      </c>
      <c r="C426" s="43" t="s">
        <v>30</v>
      </c>
      <c r="D426" s="13">
        <v>0</v>
      </c>
      <c r="E426" s="13">
        <v>0</v>
      </c>
      <c r="F426" s="13">
        <v>0</v>
      </c>
      <c r="G426" s="13">
        <v>0</v>
      </c>
      <c r="H426" s="13">
        <v>0</v>
      </c>
      <c r="I426" s="13">
        <v>0</v>
      </c>
      <c r="J426" s="13">
        <v>0</v>
      </c>
      <c r="K426" s="13">
        <v>0</v>
      </c>
      <c r="L426" s="13">
        <v>0</v>
      </c>
      <c r="M426" s="13">
        <v>0</v>
      </c>
      <c r="N426" s="13">
        <v>0</v>
      </c>
      <c r="O426" s="44">
        <v>0</v>
      </c>
      <c r="P426" s="13">
        <v>0</v>
      </c>
      <c r="Q426" s="13">
        <v>0</v>
      </c>
      <c r="R426" s="13">
        <v>3567601</v>
      </c>
      <c r="S426" s="13">
        <v>7351478</v>
      </c>
      <c r="T426" s="13">
        <v>825517</v>
      </c>
      <c r="U426" s="13">
        <v>6271410</v>
      </c>
      <c r="V426" s="13">
        <v>0</v>
      </c>
      <c r="W426" s="24">
        <f t="shared" si="14"/>
        <v>18016006</v>
      </c>
      <c r="X426" s="25">
        <f t="shared" si="15"/>
        <v>1.3530915441546305E-3</v>
      </c>
      <c r="Y426" s="9"/>
      <c r="Z426"/>
    </row>
    <row r="427" spans="1:26">
      <c r="A427" s="10" t="s">
        <v>1086</v>
      </c>
      <c r="B427" s="42" t="s">
        <v>875</v>
      </c>
      <c r="C427" s="43" t="s">
        <v>50</v>
      </c>
      <c r="D427" s="13">
        <v>0</v>
      </c>
      <c r="E427" s="13">
        <v>0</v>
      </c>
      <c r="F427" s="13">
        <v>0</v>
      </c>
      <c r="G427" s="13">
        <v>0</v>
      </c>
      <c r="H427" s="13">
        <v>0</v>
      </c>
      <c r="I427" s="13">
        <v>0</v>
      </c>
      <c r="J427" s="13">
        <v>0</v>
      </c>
      <c r="K427" s="13">
        <v>0</v>
      </c>
      <c r="L427" s="13">
        <v>0</v>
      </c>
      <c r="M427" s="13">
        <v>0</v>
      </c>
      <c r="N427" s="13">
        <v>0</v>
      </c>
      <c r="O427" s="44">
        <v>0</v>
      </c>
      <c r="P427" s="13">
        <v>0</v>
      </c>
      <c r="Q427" s="13">
        <v>0</v>
      </c>
      <c r="R427" s="13">
        <v>0</v>
      </c>
      <c r="S427" s="13">
        <v>0</v>
      </c>
      <c r="T427" s="13">
        <v>0</v>
      </c>
      <c r="U427" s="13">
        <v>2186791</v>
      </c>
      <c r="V427" s="13">
        <v>11607789</v>
      </c>
      <c r="W427" s="24">
        <f t="shared" si="14"/>
        <v>13794580</v>
      </c>
      <c r="X427" s="25">
        <f t="shared" si="15"/>
        <v>1.0360414818447875E-3</v>
      </c>
      <c r="Y427" s="9"/>
      <c r="Z427"/>
    </row>
    <row r="428" spans="1:26">
      <c r="A428" s="10" t="s">
        <v>1127</v>
      </c>
      <c r="B428" s="42" t="s">
        <v>875</v>
      </c>
      <c r="C428" s="43" t="s">
        <v>43</v>
      </c>
      <c r="D428" s="13">
        <v>0</v>
      </c>
      <c r="E428" s="13">
        <v>0</v>
      </c>
      <c r="F428" s="13">
        <v>0</v>
      </c>
      <c r="G428" s="13">
        <v>0</v>
      </c>
      <c r="H428" s="13">
        <v>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0</v>
      </c>
      <c r="O428" s="44">
        <v>0</v>
      </c>
      <c r="P428" s="13">
        <v>0</v>
      </c>
      <c r="Q428" s="13">
        <v>0</v>
      </c>
      <c r="R428" s="13">
        <v>0</v>
      </c>
      <c r="S428" s="13">
        <v>0</v>
      </c>
      <c r="T428" s="13">
        <v>0</v>
      </c>
      <c r="U428" s="13">
        <v>0</v>
      </c>
      <c r="V428" s="13">
        <v>2013689</v>
      </c>
      <c r="W428" s="24">
        <f t="shared" si="14"/>
        <v>2013689</v>
      </c>
      <c r="X428" s="25">
        <f t="shared" si="15"/>
        <v>1.5123804679334553E-4</v>
      </c>
      <c r="Y428" s="9"/>
      <c r="Z428"/>
    </row>
    <row r="429" spans="1:26">
      <c r="A429" s="10" t="s">
        <v>683</v>
      </c>
      <c r="B429" s="42" t="s">
        <v>875</v>
      </c>
      <c r="C429" s="43" t="s">
        <v>13</v>
      </c>
      <c r="D429" s="13">
        <v>0</v>
      </c>
      <c r="E429" s="13">
        <v>0</v>
      </c>
      <c r="F429" s="13">
        <v>3197506</v>
      </c>
      <c r="G429" s="13">
        <v>2961108</v>
      </c>
      <c r="H429" s="13">
        <v>484924</v>
      </c>
      <c r="I429" s="13">
        <v>26418</v>
      </c>
      <c r="J429" s="13">
        <v>0</v>
      </c>
      <c r="K429" s="13">
        <v>111066</v>
      </c>
      <c r="L429" s="13">
        <v>81752</v>
      </c>
      <c r="M429" s="13">
        <v>529554</v>
      </c>
      <c r="N429" s="13">
        <v>82223</v>
      </c>
      <c r="O429" s="44">
        <v>170986</v>
      </c>
      <c r="P429" s="13">
        <v>137202</v>
      </c>
      <c r="Q429" s="13">
        <v>121925</v>
      </c>
      <c r="R429" s="13">
        <v>133632</v>
      </c>
      <c r="S429" s="13">
        <v>0</v>
      </c>
      <c r="T429" s="13">
        <v>0</v>
      </c>
      <c r="U429" s="13">
        <v>0</v>
      </c>
      <c r="V429" s="13">
        <v>0</v>
      </c>
      <c r="W429" s="24">
        <f t="shared" si="14"/>
        <v>8038296</v>
      </c>
      <c r="X429" s="25">
        <f t="shared" si="15"/>
        <v>6.0371595940920475E-4</v>
      </c>
      <c r="Y429" s="9"/>
      <c r="Z429"/>
    </row>
    <row r="430" spans="1:26">
      <c r="A430" s="10" t="s">
        <v>490</v>
      </c>
      <c r="B430" s="42" t="s">
        <v>875</v>
      </c>
      <c r="C430" s="43" t="s">
        <v>876</v>
      </c>
      <c r="D430" s="13">
        <v>56000</v>
      </c>
      <c r="E430" s="13">
        <v>349977</v>
      </c>
      <c r="F430" s="13">
        <v>57418</v>
      </c>
      <c r="G430" s="13">
        <v>61343</v>
      </c>
      <c r="H430" s="13">
        <v>98644</v>
      </c>
      <c r="I430" s="13">
        <v>42400</v>
      </c>
      <c r="J430" s="13">
        <v>36575</v>
      </c>
      <c r="K430" s="13">
        <v>43917</v>
      </c>
      <c r="L430" s="13">
        <v>60892</v>
      </c>
      <c r="M430" s="13">
        <v>75996</v>
      </c>
      <c r="N430" s="13">
        <v>58140</v>
      </c>
      <c r="O430" s="44">
        <v>39750</v>
      </c>
      <c r="P430" s="13">
        <v>105583</v>
      </c>
      <c r="Q430" s="13">
        <v>37705</v>
      </c>
      <c r="R430" s="13">
        <v>27621</v>
      </c>
      <c r="S430" s="13">
        <v>14393</v>
      </c>
      <c r="T430" s="13">
        <v>34571</v>
      </c>
      <c r="U430" s="13">
        <v>51364</v>
      </c>
      <c r="V430" s="13">
        <v>67866</v>
      </c>
      <c r="W430" s="24">
        <f t="shared" si="14"/>
        <v>1320155</v>
      </c>
      <c r="X430" s="25">
        <f t="shared" si="15"/>
        <v>9.9150198299970382E-5</v>
      </c>
      <c r="Y430" s="9"/>
      <c r="Z430"/>
    </row>
    <row r="431" spans="1:26">
      <c r="A431" s="10" t="s">
        <v>656</v>
      </c>
      <c r="B431" s="42" t="s">
        <v>875</v>
      </c>
      <c r="C431" s="43" t="s">
        <v>30</v>
      </c>
      <c r="D431" s="13">
        <v>5862612</v>
      </c>
      <c r="E431" s="13">
        <v>6090</v>
      </c>
      <c r="F431" s="13">
        <v>11586</v>
      </c>
      <c r="G431" s="13">
        <v>14810</v>
      </c>
      <c r="H431" s="13">
        <v>19865</v>
      </c>
      <c r="I431" s="13">
        <v>16510</v>
      </c>
      <c r="J431" s="13">
        <v>0</v>
      </c>
      <c r="K431" s="13">
        <v>15010</v>
      </c>
      <c r="L431" s="13">
        <v>15735</v>
      </c>
      <c r="M431" s="13">
        <v>0</v>
      </c>
      <c r="N431" s="13">
        <v>0</v>
      </c>
      <c r="O431" s="44">
        <v>0</v>
      </c>
      <c r="P431" s="13">
        <v>15095</v>
      </c>
      <c r="Q431" s="13">
        <v>25978</v>
      </c>
      <c r="R431" s="13">
        <v>28742</v>
      </c>
      <c r="S431" s="13">
        <v>312369</v>
      </c>
      <c r="T431" s="13">
        <v>0</v>
      </c>
      <c r="U431" s="13">
        <v>0</v>
      </c>
      <c r="V431" s="13">
        <v>0</v>
      </c>
      <c r="W431" s="24">
        <f t="shared" si="14"/>
        <v>6344402</v>
      </c>
      <c r="X431" s="25">
        <f t="shared" si="15"/>
        <v>4.7649610568056681E-4</v>
      </c>
      <c r="Y431" s="9"/>
      <c r="Z431"/>
    </row>
    <row r="432" spans="1:26">
      <c r="A432" s="10" t="s">
        <v>684</v>
      </c>
      <c r="B432" s="42" t="s">
        <v>875</v>
      </c>
      <c r="C432" s="43" t="s">
        <v>47</v>
      </c>
      <c r="D432" s="13">
        <v>0</v>
      </c>
      <c r="E432" s="13">
        <v>0</v>
      </c>
      <c r="F432" s="13">
        <v>0</v>
      </c>
      <c r="G432" s="13">
        <v>2325</v>
      </c>
      <c r="H432" s="13">
        <v>5125</v>
      </c>
      <c r="I432" s="13">
        <v>5400</v>
      </c>
      <c r="J432" s="13">
        <v>10196</v>
      </c>
      <c r="K432" s="13">
        <v>9337</v>
      </c>
      <c r="L432" s="13">
        <v>5880</v>
      </c>
      <c r="M432" s="13">
        <v>5880</v>
      </c>
      <c r="N432" s="13">
        <v>5880</v>
      </c>
      <c r="O432" s="44">
        <v>5320</v>
      </c>
      <c r="P432" s="13">
        <v>5341</v>
      </c>
      <c r="Q432" s="13">
        <v>5160</v>
      </c>
      <c r="R432" s="13">
        <v>5160</v>
      </c>
      <c r="S432" s="13">
        <v>5555</v>
      </c>
      <c r="T432" s="13">
        <v>5619</v>
      </c>
      <c r="U432" s="13">
        <v>8456</v>
      </c>
      <c r="V432" s="13">
        <v>11834</v>
      </c>
      <c r="W432" s="24">
        <f t="shared" si="14"/>
        <v>102468</v>
      </c>
      <c r="X432" s="25">
        <f t="shared" si="15"/>
        <v>7.6958558043573408E-6</v>
      </c>
      <c r="Y432" s="9"/>
      <c r="Z432"/>
    </row>
    <row r="433" spans="1:26">
      <c r="A433" s="10" t="s">
        <v>657</v>
      </c>
      <c r="B433" s="42" t="s">
        <v>875</v>
      </c>
      <c r="C433" s="43" t="s">
        <v>37</v>
      </c>
      <c r="D433" s="13">
        <v>0</v>
      </c>
      <c r="E433" s="13">
        <v>0</v>
      </c>
      <c r="F433" s="13">
        <v>267001</v>
      </c>
      <c r="G433" s="13">
        <v>293483</v>
      </c>
      <c r="H433" s="13">
        <v>289344</v>
      </c>
      <c r="I433" s="13">
        <v>121756</v>
      </c>
      <c r="J433" s="13">
        <v>117045</v>
      </c>
      <c r="K433" s="13">
        <v>133868</v>
      </c>
      <c r="L433" s="13">
        <v>139819</v>
      </c>
      <c r="M433" s="13">
        <v>389586</v>
      </c>
      <c r="N433" s="13">
        <v>658887</v>
      </c>
      <c r="O433" s="44">
        <v>474183</v>
      </c>
      <c r="P433" s="13">
        <v>942976</v>
      </c>
      <c r="Q433" s="13">
        <v>1385600</v>
      </c>
      <c r="R433" s="13">
        <v>703430</v>
      </c>
      <c r="S433" s="13">
        <v>870714</v>
      </c>
      <c r="T433" s="13">
        <v>5662979</v>
      </c>
      <c r="U433" s="13">
        <v>2690363</v>
      </c>
      <c r="V433" s="13">
        <v>552381</v>
      </c>
      <c r="W433" s="24">
        <f t="shared" si="14"/>
        <v>15693415</v>
      </c>
      <c r="X433" s="25">
        <f t="shared" si="15"/>
        <v>1.1786534227069773E-3</v>
      </c>
      <c r="Y433" s="9"/>
      <c r="Z433"/>
    </row>
    <row r="434" spans="1:26">
      <c r="A434" s="10" t="s">
        <v>1045</v>
      </c>
      <c r="B434" s="42" t="s">
        <v>875</v>
      </c>
      <c r="C434" s="43" t="s">
        <v>53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  <c r="J434" s="13">
        <v>0</v>
      </c>
      <c r="K434" s="13">
        <v>0</v>
      </c>
      <c r="L434" s="13">
        <v>0</v>
      </c>
      <c r="M434" s="13">
        <v>0</v>
      </c>
      <c r="N434" s="13">
        <v>0</v>
      </c>
      <c r="O434" s="44">
        <v>0</v>
      </c>
      <c r="P434" s="13">
        <v>0</v>
      </c>
      <c r="Q434" s="13">
        <v>0</v>
      </c>
      <c r="R434" s="13">
        <v>0</v>
      </c>
      <c r="S434" s="13">
        <v>0</v>
      </c>
      <c r="T434" s="13">
        <v>2589936</v>
      </c>
      <c r="U434" s="13">
        <v>0</v>
      </c>
      <c r="V434" s="13">
        <v>4836552</v>
      </c>
      <c r="W434" s="24">
        <f t="shared" si="14"/>
        <v>7426488</v>
      </c>
      <c r="X434" s="25">
        <f t="shared" si="15"/>
        <v>5.5776613948540165E-4</v>
      </c>
      <c r="Y434" s="9"/>
      <c r="Z434"/>
    </row>
    <row r="435" spans="1:26">
      <c r="A435" s="10" t="s">
        <v>723</v>
      </c>
      <c r="B435" s="42" t="s">
        <v>875</v>
      </c>
      <c r="C435" s="43" t="s">
        <v>58</v>
      </c>
      <c r="D435" s="13">
        <v>359228</v>
      </c>
      <c r="E435" s="13">
        <v>352653</v>
      </c>
      <c r="F435" s="13">
        <v>377520</v>
      </c>
      <c r="G435" s="13">
        <v>340378</v>
      </c>
      <c r="H435" s="13">
        <v>344796</v>
      </c>
      <c r="I435" s="13">
        <v>314464</v>
      </c>
      <c r="J435" s="13">
        <v>324328</v>
      </c>
      <c r="K435" s="13">
        <v>352855</v>
      </c>
      <c r="L435" s="13">
        <v>336500</v>
      </c>
      <c r="M435" s="13">
        <v>296894</v>
      </c>
      <c r="N435" s="13">
        <v>279573</v>
      </c>
      <c r="O435" s="44">
        <v>0</v>
      </c>
      <c r="P435" s="13">
        <v>343369</v>
      </c>
      <c r="Q435" s="13">
        <v>0</v>
      </c>
      <c r="R435" s="13">
        <v>368784</v>
      </c>
      <c r="S435" s="13">
        <v>399805</v>
      </c>
      <c r="T435" s="13">
        <v>0</v>
      </c>
      <c r="U435" s="13">
        <v>0</v>
      </c>
      <c r="V435" s="13">
        <v>0</v>
      </c>
      <c r="W435" s="24">
        <f t="shared" si="14"/>
        <v>4791147</v>
      </c>
      <c r="X435" s="25">
        <f t="shared" si="15"/>
        <v>3.5983893946870494E-4</v>
      </c>
      <c r="Y435" s="9"/>
      <c r="Z435"/>
    </row>
    <row r="436" spans="1:26">
      <c r="A436" s="10" t="s">
        <v>529</v>
      </c>
      <c r="B436" s="42" t="s">
        <v>875</v>
      </c>
      <c r="C436" s="43" t="s">
        <v>37</v>
      </c>
      <c r="D436" s="13">
        <v>64391</v>
      </c>
      <c r="E436" s="13">
        <v>85984</v>
      </c>
      <c r="F436" s="13">
        <v>144888</v>
      </c>
      <c r="G436" s="13">
        <v>189417</v>
      </c>
      <c r="H436" s="13">
        <v>229044</v>
      </c>
      <c r="I436" s="13">
        <v>119153</v>
      </c>
      <c r="J436" s="13">
        <v>154095</v>
      </c>
      <c r="K436" s="13">
        <v>146114</v>
      </c>
      <c r="L436" s="13">
        <v>201403</v>
      </c>
      <c r="M436" s="13">
        <v>276586</v>
      </c>
      <c r="N436" s="13">
        <v>347419</v>
      </c>
      <c r="O436" s="44">
        <v>292060</v>
      </c>
      <c r="P436" s="13">
        <v>956501</v>
      </c>
      <c r="Q436" s="13">
        <v>302702</v>
      </c>
      <c r="R436" s="13">
        <v>625140</v>
      </c>
      <c r="S436" s="13">
        <v>357272</v>
      </c>
      <c r="T436" s="13">
        <v>331534</v>
      </c>
      <c r="U436" s="13">
        <v>1796631</v>
      </c>
      <c r="V436" s="13">
        <v>1136515</v>
      </c>
      <c r="W436" s="24">
        <f t="shared" si="14"/>
        <v>7756849</v>
      </c>
      <c r="X436" s="25">
        <f t="shared" si="15"/>
        <v>5.8257789163615405E-4</v>
      </c>
      <c r="Y436" s="9"/>
      <c r="Z436"/>
    </row>
    <row r="437" spans="1:26">
      <c r="A437" s="10" t="s">
        <v>951</v>
      </c>
      <c r="B437" s="42" t="s">
        <v>875</v>
      </c>
      <c r="C437" s="43" t="s">
        <v>30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v>0</v>
      </c>
      <c r="J437" s="13">
        <v>0</v>
      </c>
      <c r="K437" s="13">
        <v>0</v>
      </c>
      <c r="L437" s="13">
        <v>0</v>
      </c>
      <c r="M437" s="13">
        <v>0</v>
      </c>
      <c r="N437" s="13">
        <v>0</v>
      </c>
      <c r="O437" s="44">
        <v>0</v>
      </c>
      <c r="P437" s="13">
        <v>0</v>
      </c>
      <c r="Q437" s="13">
        <v>7768</v>
      </c>
      <c r="R437" s="13">
        <v>13283</v>
      </c>
      <c r="S437" s="13">
        <v>9235</v>
      </c>
      <c r="T437" s="13">
        <v>8484</v>
      </c>
      <c r="U437" s="13">
        <v>10175</v>
      </c>
      <c r="V437" s="13">
        <v>0</v>
      </c>
      <c r="W437" s="24">
        <f t="shared" si="14"/>
        <v>48945</v>
      </c>
      <c r="X437" s="25">
        <f t="shared" si="15"/>
        <v>3.6760126316925289E-6</v>
      </c>
      <c r="Y437" s="9"/>
      <c r="Z437"/>
    </row>
    <row r="438" spans="1:26">
      <c r="A438" s="10" t="s">
        <v>1128</v>
      </c>
      <c r="B438" s="42" t="s">
        <v>875</v>
      </c>
      <c r="C438" s="43" t="s">
        <v>50</v>
      </c>
      <c r="D438" s="13">
        <v>0</v>
      </c>
      <c r="E438" s="13">
        <v>0</v>
      </c>
      <c r="F438" s="13">
        <v>0</v>
      </c>
      <c r="G438" s="13">
        <v>0</v>
      </c>
      <c r="H438" s="13">
        <v>0</v>
      </c>
      <c r="I438" s="13">
        <v>0</v>
      </c>
      <c r="J438" s="13">
        <v>0</v>
      </c>
      <c r="K438" s="13">
        <v>0</v>
      </c>
      <c r="L438" s="13">
        <v>0</v>
      </c>
      <c r="M438" s="13">
        <v>0</v>
      </c>
      <c r="N438" s="13">
        <v>0</v>
      </c>
      <c r="O438" s="44">
        <v>0</v>
      </c>
      <c r="P438" s="13">
        <v>0</v>
      </c>
      <c r="Q438" s="13">
        <v>0</v>
      </c>
      <c r="R438" s="13">
        <v>0</v>
      </c>
      <c r="S438" s="13">
        <v>0</v>
      </c>
      <c r="T438" s="13">
        <v>0</v>
      </c>
      <c r="U438" s="13">
        <v>0</v>
      </c>
      <c r="V438" s="13">
        <v>775</v>
      </c>
      <c r="W438" s="24">
        <f t="shared" si="14"/>
        <v>775</v>
      </c>
      <c r="X438" s="25">
        <f t="shared" si="15"/>
        <v>5.8206349771410965E-8</v>
      </c>
      <c r="Y438" s="9"/>
      <c r="Z438"/>
    </row>
    <row r="439" spans="1:26">
      <c r="A439" s="10" t="s">
        <v>711</v>
      </c>
      <c r="B439" s="42" t="s">
        <v>875</v>
      </c>
      <c r="C439" s="43" t="s">
        <v>57</v>
      </c>
      <c r="D439" s="13">
        <v>0</v>
      </c>
      <c r="E439" s="13">
        <v>0</v>
      </c>
      <c r="F439" s="13">
        <v>22441669</v>
      </c>
      <c r="G439" s="13">
        <v>250</v>
      </c>
      <c r="H439" s="13">
        <v>0</v>
      </c>
      <c r="I439" s="13">
        <v>0</v>
      </c>
      <c r="J439" s="13">
        <v>443407</v>
      </c>
      <c r="K439" s="13">
        <v>639912</v>
      </c>
      <c r="L439" s="13">
        <v>6343697</v>
      </c>
      <c r="M439" s="13">
        <v>1499031</v>
      </c>
      <c r="N439" s="13">
        <v>522155</v>
      </c>
      <c r="O439" s="44">
        <v>54047</v>
      </c>
      <c r="P439" s="13">
        <v>4969397</v>
      </c>
      <c r="Q439" s="13">
        <v>7502992</v>
      </c>
      <c r="R439" s="13">
        <v>5436</v>
      </c>
      <c r="S439" s="13">
        <v>0</v>
      </c>
      <c r="T439" s="13">
        <v>0</v>
      </c>
      <c r="U439" s="13">
        <v>0</v>
      </c>
      <c r="V439" s="13">
        <v>0</v>
      </c>
      <c r="W439" s="24">
        <f t="shared" si="14"/>
        <v>44421993</v>
      </c>
      <c r="X439" s="25">
        <f t="shared" si="15"/>
        <v>3.3363123381950576E-3</v>
      </c>
      <c r="Y439" s="9"/>
      <c r="Z439"/>
    </row>
    <row r="440" spans="1:26">
      <c r="A440" s="10" t="s">
        <v>773</v>
      </c>
      <c r="B440" s="42" t="s">
        <v>875</v>
      </c>
      <c r="C440" s="43" t="s">
        <v>11</v>
      </c>
      <c r="D440" s="13">
        <v>25550</v>
      </c>
      <c r="E440" s="13">
        <v>0</v>
      </c>
      <c r="F440" s="13">
        <v>0</v>
      </c>
      <c r="G440" s="13">
        <v>0</v>
      </c>
      <c r="H440" s="13">
        <v>0</v>
      </c>
      <c r="I440" s="13">
        <v>0</v>
      </c>
      <c r="J440" s="13">
        <v>0</v>
      </c>
      <c r="K440" s="13">
        <v>0</v>
      </c>
      <c r="L440" s="13">
        <v>0</v>
      </c>
      <c r="M440" s="13">
        <v>0</v>
      </c>
      <c r="N440" s="13">
        <v>0</v>
      </c>
      <c r="O440" s="44">
        <v>0</v>
      </c>
      <c r="P440" s="13">
        <v>0</v>
      </c>
      <c r="Q440" s="13">
        <v>246976</v>
      </c>
      <c r="R440" s="13">
        <v>338420</v>
      </c>
      <c r="S440" s="13">
        <v>0</v>
      </c>
      <c r="T440" s="13">
        <v>0</v>
      </c>
      <c r="U440" s="13">
        <v>0</v>
      </c>
      <c r="V440" s="13">
        <v>0</v>
      </c>
      <c r="W440" s="24">
        <f t="shared" si="14"/>
        <v>610946</v>
      </c>
      <c r="X440" s="25">
        <f t="shared" si="15"/>
        <v>4.5885079441863798E-5</v>
      </c>
      <c r="Y440" s="9"/>
      <c r="Z440"/>
    </row>
    <row r="441" spans="1:26">
      <c r="A441" s="10" t="s">
        <v>685</v>
      </c>
      <c r="B441" s="42" t="s">
        <v>875</v>
      </c>
      <c r="C441" s="43" t="s">
        <v>13</v>
      </c>
      <c r="D441" s="13">
        <v>0</v>
      </c>
      <c r="E441" s="13">
        <v>0</v>
      </c>
      <c r="F441" s="13">
        <v>10995840</v>
      </c>
      <c r="G441" s="13">
        <v>1122680</v>
      </c>
      <c r="H441" s="13">
        <v>4310353</v>
      </c>
      <c r="I441" s="13">
        <v>62677</v>
      </c>
      <c r="J441" s="13">
        <v>228824</v>
      </c>
      <c r="K441" s="13">
        <v>21246</v>
      </c>
      <c r="L441" s="13">
        <v>65000</v>
      </c>
      <c r="M441" s="13">
        <v>24099</v>
      </c>
      <c r="N441" s="13">
        <v>0</v>
      </c>
      <c r="O441" s="44">
        <v>0</v>
      </c>
      <c r="P441" s="13">
        <v>176533</v>
      </c>
      <c r="Q441" s="13">
        <v>5</v>
      </c>
      <c r="R441" s="13">
        <v>0</v>
      </c>
      <c r="S441" s="13">
        <v>0</v>
      </c>
      <c r="T441" s="13">
        <v>2383311</v>
      </c>
      <c r="U441" s="13">
        <v>7043874</v>
      </c>
      <c r="V441" s="13">
        <v>5719035</v>
      </c>
      <c r="W441" s="24">
        <f t="shared" si="14"/>
        <v>32153477</v>
      </c>
      <c r="X441" s="25">
        <f t="shared" si="15"/>
        <v>2.4148858433922808E-3</v>
      </c>
      <c r="Y441" s="9"/>
      <c r="Z441"/>
    </row>
    <row r="442" spans="1:26">
      <c r="A442" s="10" t="s">
        <v>952</v>
      </c>
      <c r="B442" s="42" t="s">
        <v>875</v>
      </c>
      <c r="C442" s="43" t="s">
        <v>51</v>
      </c>
      <c r="D442" s="13">
        <v>0</v>
      </c>
      <c r="E442" s="13">
        <v>0</v>
      </c>
      <c r="F442" s="13">
        <v>0</v>
      </c>
      <c r="G442" s="13">
        <v>0</v>
      </c>
      <c r="H442" s="13">
        <v>0</v>
      </c>
      <c r="I442" s="13">
        <v>0</v>
      </c>
      <c r="J442" s="13">
        <v>0</v>
      </c>
      <c r="K442" s="13">
        <v>0</v>
      </c>
      <c r="L442" s="13">
        <v>0</v>
      </c>
      <c r="M442" s="13">
        <v>0</v>
      </c>
      <c r="N442" s="13">
        <v>0</v>
      </c>
      <c r="O442" s="44">
        <v>0</v>
      </c>
      <c r="P442" s="13">
        <v>0</v>
      </c>
      <c r="Q442" s="13">
        <v>13193250</v>
      </c>
      <c r="R442" s="13">
        <v>9575823</v>
      </c>
      <c r="S442" s="13">
        <v>140655</v>
      </c>
      <c r="T442" s="13">
        <v>331676</v>
      </c>
      <c r="U442" s="13">
        <v>2708370</v>
      </c>
      <c r="V442" s="13">
        <v>7126407</v>
      </c>
      <c r="W442" s="24">
        <f t="shared" si="14"/>
        <v>33076181</v>
      </c>
      <c r="X442" s="25">
        <f t="shared" si="15"/>
        <v>2.4841854972754811E-3</v>
      </c>
      <c r="Y442" s="9"/>
      <c r="Z442"/>
    </row>
    <row r="443" spans="1:26">
      <c r="A443" s="10" t="s">
        <v>1087</v>
      </c>
      <c r="B443" s="42" t="s">
        <v>875</v>
      </c>
      <c r="C443" s="43" t="s">
        <v>60</v>
      </c>
      <c r="D443" s="13">
        <v>0</v>
      </c>
      <c r="E443" s="13">
        <v>0</v>
      </c>
      <c r="F443" s="13">
        <v>0</v>
      </c>
      <c r="G443" s="13">
        <v>0</v>
      </c>
      <c r="H443" s="13">
        <v>0</v>
      </c>
      <c r="I443" s="13">
        <v>0</v>
      </c>
      <c r="J443" s="13">
        <v>0</v>
      </c>
      <c r="K443" s="13">
        <v>0</v>
      </c>
      <c r="L443" s="13">
        <v>0</v>
      </c>
      <c r="M443" s="13">
        <v>0</v>
      </c>
      <c r="N443" s="13">
        <v>0</v>
      </c>
      <c r="O443" s="44">
        <v>0</v>
      </c>
      <c r="P443" s="13">
        <v>0</v>
      </c>
      <c r="Q443" s="13">
        <v>0</v>
      </c>
      <c r="R443" s="13">
        <v>0</v>
      </c>
      <c r="S443" s="13">
        <v>0</v>
      </c>
      <c r="T443" s="13">
        <v>0</v>
      </c>
      <c r="U443" s="13">
        <v>4033088</v>
      </c>
      <c r="V443" s="13">
        <v>2561554</v>
      </c>
      <c r="W443" s="24">
        <f t="shared" si="14"/>
        <v>6594642</v>
      </c>
      <c r="X443" s="25">
        <f t="shared" si="15"/>
        <v>4.9529037273449953E-4</v>
      </c>
      <c r="Y443" s="9"/>
      <c r="Z443"/>
    </row>
    <row r="444" spans="1:26">
      <c r="A444" s="10" t="s">
        <v>1012</v>
      </c>
      <c r="B444" s="42" t="s">
        <v>875</v>
      </c>
      <c r="C444" s="43" t="s">
        <v>476</v>
      </c>
      <c r="D444" s="13">
        <v>0</v>
      </c>
      <c r="E444" s="13">
        <v>0</v>
      </c>
      <c r="F444" s="13">
        <v>0</v>
      </c>
      <c r="G444" s="13">
        <v>0</v>
      </c>
      <c r="H444" s="13">
        <v>0</v>
      </c>
      <c r="I444" s="13">
        <v>0</v>
      </c>
      <c r="J444" s="13">
        <v>0</v>
      </c>
      <c r="K444" s="13">
        <v>0</v>
      </c>
      <c r="L444" s="13">
        <v>0</v>
      </c>
      <c r="M444" s="13">
        <v>0</v>
      </c>
      <c r="N444" s="13">
        <v>0</v>
      </c>
      <c r="O444" s="44">
        <v>0</v>
      </c>
      <c r="P444" s="13">
        <v>0</v>
      </c>
      <c r="Q444" s="13">
        <v>0</v>
      </c>
      <c r="R444" s="13">
        <v>0</v>
      </c>
      <c r="S444" s="13">
        <v>66022</v>
      </c>
      <c r="T444" s="13">
        <v>6205486</v>
      </c>
      <c r="U444" s="13">
        <v>7453438</v>
      </c>
      <c r="V444" s="13">
        <v>2067998</v>
      </c>
      <c r="W444" s="24">
        <f t="shared" si="14"/>
        <v>15792944</v>
      </c>
      <c r="X444" s="25">
        <f t="shared" si="15"/>
        <v>1.186128545012008E-3</v>
      </c>
      <c r="Y444" s="9"/>
      <c r="Z444"/>
    </row>
    <row r="445" spans="1:26">
      <c r="A445" s="10" t="s">
        <v>1129</v>
      </c>
      <c r="B445" s="42" t="s">
        <v>875</v>
      </c>
      <c r="C445" s="43" t="s">
        <v>42</v>
      </c>
      <c r="D445" s="13">
        <v>0</v>
      </c>
      <c r="E445" s="13">
        <v>0</v>
      </c>
      <c r="F445" s="13">
        <v>0</v>
      </c>
      <c r="G445" s="13">
        <v>0</v>
      </c>
      <c r="H445" s="13">
        <v>0</v>
      </c>
      <c r="I445" s="13">
        <v>0</v>
      </c>
      <c r="J445" s="13">
        <v>0</v>
      </c>
      <c r="K445" s="13">
        <v>0</v>
      </c>
      <c r="L445" s="13">
        <v>0</v>
      </c>
      <c r="M445" s="13">
        <v>0</v>
      </c>
      <c r="N445" s="13">
        <v>0</v>
      </c>
      <c r="O445" s="44">
        <v>0</v>
      </c>
      <c r="P445" s="13">
        <v>0</v>
      </c>
      <c r="Q445" s="13">
        <v>0</v>
      </c>
      <c r="R445" s="13">
        <v>0</v>
      </c>
      <c r="S445" s="13">
        <v>0</v>
      </c>
      <c r="T445" s="13">
        <v>0</v>
      </c>
      <c r="U445" s="13">
        <v>0</v>
      </c>
      <c r="V445" s="13">
        <v>2265073</v>
      </c>
      <c r="W445" s="24">
        <f t="shared" si="14"/>
        <v>2265073</v>
      </c>
      <c r="X445" s="25">
        <f t="shared" si="15"/>
        <v>1.7011823393003761E-4</v>
      </c>
      <c r="Y445" s="9"/>
      <c r="Z445"/>
    </row>
    <row r="446" spans="1:26">
      <c r="A446" s="10" t="s">
        <v>1130</v>
      </c>
      <c r="B446" s="42" t="s">
        <v>875</v>
      </c>
      <c r="C446" s="43" t="s">
        <v>42</v>
      </c>
      <c r="D446" s="13">
        <v>0</v>
      </c>
      <c r="E446" s="13">
        <v>0</v>
      </c>
      <c r="F446" s="13">
        <v>0</v>
      </c>
      <c r="G446" s="13">
        <v>0</v>
      </c>
      <c r="H446" s="13">
        <v>0</v>
      </c>
      <c r="I446" s="13">
        <v>0</v>
      </c>
      <c r="J446" s="13">
        <v>0</v>
      </c>
      <c r="K446" s="13">
        <v>0</v>
      </c>
      <c r="L446" s="13">
        <v>0</v>
      </c>
      <c r="M446" s="13">
        <v>0</v>
      </c>
      <c r="N446" s="13">
        <v>0</v>
      </c>
      <c r="O446" s="44">
        <v>0</v>
      </c>
      <c r="P446" s="13">
        <v>0</v>
      </c>
      <c r="Q446" s="13">
        <v>0</v>
      </c>
      <c r="R446" s="13">
        <v>0</v>
      </c>
      <c r="S446" s="13">
        <v>0</v>
      </c>
      <c r="T446" s="13">
        <v>0</v>
      </c>
      <c r="U446" s="13">
        <v>0</v>
      </c>
      <c r="V446" s="13">
        <v>11384</v>
      </c>
      <c r="W446" s="24">
        <f t="shared" si="14"/>
        <v>11384</v>
      </c>
      <c r="X446" s="25">
        <f t="shared" si="15"/>
        <v>8.549949494164418E-7</v>
      </c>
      <c r="Y446" s="9"/>
      <c r="Z446"/>
    </row>
    <row r="447" spans="1:26">
      <c r="A447" s="10" t="s">
        <v>864</v>
      </c>
      <c r="B447" s="42" t="s">
        <v>875</v>
      </c>
      <c r="C447" s="43" t="s">
        <v>9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  <c r="I447" s="13">
        <v>0</v>
      </c>
      <c r="J447" s="13">
        <v>0</v>
      </c>
      <c r="K447" s="13">
        <v>0</v>
      </c>
      <c r="L447" s="13">
        <v>0</v>
      </c>
      <c r="M447" s="13">
        <v>2566124</v>
      </c>
      <c r="N447" s="13">
        <v>475619</v>
      </c>
      <c r="O447" s="44">
        <v>1673698</v>
      </c>
      <c r="P447" s="13">
        <v>6966888</v>
      </c>
      <c r="Q447" s="13">
        <v>137506</v>
      </c>
      <c r="R447" s="13">
        <v>0</v>
      </c>
      <c r="S447" s="13">
        <v>4345</v>
      </c>
      <c r="T447" s="13">
        <v>0</v>
      </c>
      <c r="U447" s="13">
        <v>0</v>
      </c>
      <c r="V447" s="13">
        <v>0</v>
      </c>
      <c r="W447" s="24">
        <f t="shared" si="14"/>
        <v>11824180</v>
      </c>
      <c r="X447" s="25">
        <f t="shared" si="15"/>
        <v>8.8805465398725432E-4</v>
      </c>
      <c r="Y447" s="9"/>
      <c r="Z447"/>
    </row>
    <row r="448" spans="1:26">
      <c r="A448" s="10" t="s">
        <v>1013</v>
      </c>
      <c r="B448" s="42" t="s">
        <v>875</v>
      </c>
      <c r="C448" s="43" t="s">
        <v>55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v>0</v>
      </c>
      <c r="J448" s="13">
        <v>0</v>
      </c>
      <c r="K448" s="13">
        <v>0</v>
      </c>
      <c r="L448" s="13">
        <v>0</v>
      </c>
      <c r="M448" s="13">
        <v>0</v>
      </c>
      <c r="N448" s="13">
        <v>0</v>
      </c>
      <c r="O448" s="44">
        <v>0</v>
      </c>
      <c r="P448" s="13">
        <v>0</v>
      </c>
      <c r="Q448" s="13">
        <v>0</v>
      </c>
      <c r="R448" s="13">
        <v>0</v>
      </c>
      <c r="S448" s="13">
        <v>4268</v>
      </c>
      <c r="T448" s="13">
        <v>6582800</v>
      </c>
      <c r="U448" s="13">
        <v>4115467</v>
      </c>
      <c r="V448" s="13">
        <v>2163634</v>
      </c>
      <c r="W448" s="24">
        <f t="shared" si="14"/>
        <v>12866169</v>
      </c>
      <c r="X448" s="25">
        <f t="shared" si="15"/>
        <v>9.6631320391236757E-4</v>
      </c>
      <c r="Y448" s="9"/>
      <c r="Z448"/>
    </row>
    <row r="449" spans="1:26">
      <c r="A449" s="10" t="s">
        <v>1131</v>
      </c>
      <c r="B449" s="42" t="s">
        <v>875</v>
      </c>
      <c r="C449" s="43" t="s">
        <v>42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v>0</v>
      </c>
      <c r="J449" s="13">
        <v>0</v>
      </c>
      <c r="K449" s="13">
        <v>0</v>
      </c>
      <c r="L449" s="13">
        <v>0</v>
      </c>
      <c r="M449" s="13">
        <v>0</v>
      </c>
      <c r="N449" s="13">
        <v>0</v>
      </c>
      <c r="O449" s="44">
        <v>0</v>
      </c>
      <c r="P449" s="13">
        <v>0</v>
      </c>
      <c r="Q449" s="13">
        <v>0</v>
      </c>
      <c r="R449" s="13">
        <v>0</v>
      </c>
      <c r="S449" s="13">
        <v>0</v>
      </c>
      <c r="T449" s="13">
        <v>0</v>
      </c>
      <c r="U449" s="13">
        <v>0</v>
      </c>
      <c r="V449" s="13">
        <v>5420948</v>
      </c>
      <c r="W449" s="24">
        <f t="shared" si="14"/>
        <v>5420948</v>
      </c>
      <c r="X449" s="25">
        <f t="shared" si="15"/>
        <v>4.0714012307178162E-4</v>
      </c>
      <c r="Y449" s="9"/>
      <c r="Z449"/>
    </row>
    <row r="450" spans="1:26">
      <c r="A450" s="10" t="s">
        <v>724</v>
      </c>
      <c r="B450" s="42" t="s">
        <v>875</v>
      </c>
      <c r="C450" s="43" t="s">
        <v>57</v>
      </c>
      <c r="D450" s="13">
        <v>794726</v>
      </c>
      <c r="E450" s="13">
        <v>1461915</v>
      </c>
      <c r="F450" s="13">
        <v>589254</v>
      </c>
      <c r="G450" s="13">
        <v>0</v>
      </c>
      <c r="H450" s="13">
        <v>658135</v>
      </c>
      <c r="I450" s="13">
        <v>645037</v>
      </c>
      <c r="J450" s="13">
        <v>781994</v>
      </c>
      <c r="K450" s="13">
        <v>1296042</v>
      </c>
      <c r="L450" s="13">
        <v>51147</v>
      </c>
      <c r="M450" s="13">
        <v>0</v>
      </c>
      <c r="N450" s="13">
        <v>861245</v>
      </c>
      <c r="O450" s="44">
        <v>145726</v>
      </c>
      <c r="P450" s="13">
        <v>181198</v>
      </c>
      <c r="Q450" s="13">
        <v>1030196</v>
      </c>
      <c r="R450" s="13">
        <v>986308</v>
      </c>
      <c r="S450" s="13">
        <v>0</v>
      </c>
      <c r="T450" s="13">
        <v>84343</v>
      </c>
      <c r="U450" s="13">
        <v>0</v>
      </c>
      <c r="V450" s="13">
        <v>0</v>
      </c>
      <c r="W450" s="24">
        <f t="shared" si="14"/>
        <v>9567266</v>
      </c>
      <c r="X450" s="25">
        <f t="shared" si="15"/>
        <v>7.1854920148661664E-4</v>
      </c>
      <c r="Y450" s="9"/>
      <c r="Z450"/>
    </row>
    <row r="451" spans="1:26">
      <c r="A451" s="10" t="s">
        <v>881</v>
      </c>
      <c r="B451" s="42" t="s">
        <v>875</v>
      </c>
      <c r="C451" s="43" t="s">
        <v>37</v>
      </c>
      <c r="D451" s="13">
        <v>2407670</v>
      </c>
      <c r="E451" s="13">
        <v>6642778</v>
      </c>
      <c r="F451" s="13">
        <v>5257141</v>
      </c>
      <c r="G451" s="13">
        <v>3763907</v>
      </c>
      <c r="H451" s="13">
        <v>3324035</v>
      </c>
      <c r="I451" s="13">
        <v>1159799</v>
      </c>
      <c r="J451" s="13">
        <v>1233602</v>
      </c>
      <c r="K451" s="13">
        <v>1256394</v>
      </c>
      <c r="L451" s="13">
        <v>1181903</v>
      </c>
      <c r="M451" s="13">
        <v>1111677</v>
      </c>
      <c r="N451" s="13">
        <v>1134575</v>
      </c>
      <c r="O451" s="44">
        <v>1062705</v>
      </c>
      <c r="P451" s="13">
        <v>1106701</v>
      </c>
      <c r="Q451" s="13">
        <v>1109516</v>
      </c>
      <c r="R451" s="13">
        <v>864056</v>
      </c>
      <c r="S451" s="13">
        <v>850208</v>
      </c>
      <c r="T451" s="13">
        <v>1098591</v>
      </c>
      <c r="U451" s="13">
        <v>778517</v>
      </c>
      <c r="V451" s="13">
        <v>874557</v>
      </c>
      <c r="W451" s="24">
        <f t="shared" si="14"/>
        <v>36218332</v>
      </c>
      <c r="X451" s="25">
        <f t="shared" si="15"/>
        <v>2.7201766458439824E-3</v>
      </c>
      <c r="Y451" s="9"/>
      <c r="Z451"/>
    </row>
    <row r="452" spans="1:26">
      <c r="A452" s="10" t="s">
        <v>980</v>
      </c>
      <c r="B452" s="42" t="s">
        <v>875</v>
      </c>
      <c r="C452" s="43" t="s">
        <v>45</v>
      </c>
      <c r="D452" s="13">
        <v>0</v>
      </c>
      <c r="E452" s="13">
        <v>0</v>
      </c>
      <c r="F452" s="13">
        <v>0</v>
      </c>
      <c r="G452" s="13">
        <v>0</v>
      </c>
      <c r="H452" s="13">
        <v>0</v>
      </c>
      <c r="I452" s="13">
        <v>0</v>
      </c>
      <c r="J452" s="13">
        <v>0</v>
      </c>
      <c r="K452" s="13">
        <v>0</v>
      </c>
      <c r="L452" s="13">
        <v>0</v>
      </c>
      <c r="M452" s="13">
        <v>0</v>
      </c>
      <c r="N452" s="13">
        <v>0</v>
      </c>
      <c r="O452" s="44">
        <v>0</v>
      </c>
      <c r="P452" s="13">
        <v>0</v>
      </c>
      <c r="Q452" s="13">
        <v>0</v>
      </c>
      <c r="R452" s="13">
        <v>2460512</v>
      </c>
      <c r="S452" s="13">
        <v>9300522</v>
      </c>
      <c r="T452" s="13">
        <v>20163</v>
      </c>
      <c r="U452" s="13">
        <v>3544</v>
      </c>
      <c r="V452" s="13">
        <v>0</v>
      </c>
      <c r="W452" s="24">
        <f t="shared" si="14"/>
        <v>11784741</v>
      </c>
      <c r="X452" s="25">
        <f t="shared" ref="X452:X515" si="16">(W452/W$640)</f>
        <v>8.8509258917611282E-4</v>
      </c>
      <c r="Y452" s="9"/>
      <c r="Z452"/>
    </row>
    <row r="453" spans="1:26">
      <c r="A453" s="10" t="s">
        <v>1014</v>
      </c>
      <c r="B453" s="42" t="s">
        <v>875</v>
      </c>
      <c r="C453" s="43" t="s">
        <v>55</v>
      </c>
      <c r="D453" s="13">
        <v>0</v>
      </c>
      <c r="E453" s="13">
        <v>0</v>
      </c>
      <c r="F453" s="13">
        <v>0</v>
      </c>
      <c r="G453" s="13">
        <v>0</v>
      </c>
      <c r="H453" s="13">
        <v>0</v>
      </c>
      <c r="I453" s="13">
        <v>0</v>
      </c>
      <c r="J453" s="13">
        <v>0</v>
      </c>
      <c r="K453" s="13">
        <v>0</v>
      </c>
      <c r="L453" s="13">
        <v>0</v>
      </c>
      <c r="M453" s="13">
        <v>0</v>
      </c>
      <c r="N453" s="13">
        <v>0</v>
      </c>
      <c r="O453" s="44">
        <v>0</v>
      </c>
      <c r="P453" s="13">
        <v>0</v>
      </c>
      <c r="Q453" s="13">
        <v>0</v>
      </c>
      <c r="R453" s="13">
        <v>0</v>
      </c>
      <c r="S453" s="13">
        <v>3696510</v>
      </c>
      <c r="T453" s="13">
        <v>3423149</v>
      </c>
      <c r="U453" s="13">
        <v>1457070</v>
      </c>
      <c r="V453" s="13">
        <v>7555862</v>
      </c>
      <c r="W453" s="24">
        <f t="shared" si="14"/>
        <v>16132591</v>
      </c>
      <c r="X453" s="25">
        <f t="shared" si="16"/>
        <v>1.211637721890473E-3</v>
      </c>
      <c r="Y453" s="9"/>
      <c r="Z453"/>
    </row>
    <row r="454" spans="1:26">
      <c r="A454" s="10" t="s">
        <v>1046</v>
      </c>
      <c r="B454" s="42" t="s">
        <v>875</v>
      </c>
      <c r="C454" s="43" t="s">
        <v>13</v>
      </c>
      <c r="D454" s="13">
        <v>0</v>
      </c>
      <c r="E454" s="13">
        <v>0</v>
      </c>
      <c r="F454" s="13">
        <v>0</v>
      </c>
      <c r="G454" s="13">
        <v>0</v>
      </c>
      <c r="H454" s="13">
        <v>0</v>
      </c>
      <c r="I454" s="13">
        <v>0</v>
      </c>
      <c r="J454" s="13">
        <v>0</v>
      </c>
      <c r="K454" s="13">
        <v>0</v>
      </c>
      <c r="L454" s="13">
        <v>0</v>
      </c>
      <c r="M454" s="13">
        <v>0</v>
      </c>
      <c r="N454" s="13">
        <v>0</v>
      </c>
      <c r="O454" s="44">
        <v>0</v>
      </c>
      <c r="P454" s="13">
        <v>0</v>
      </c>
      <c r="Q454" s="13">
        <v>0</v>
      </c>
      <c r="R454" s="13">
        <v>0</v>
      </c>
      <c r="S454" s="13">
        <v>0</v>
      </c>
      <c r="T454" s="13">
        <v>7193541</v>
      </c>
      <c r="U454" s="13">
        <v>9679462</v>
      </c>
      <c r="V454" s="13">
        <v>6605362</v>
      </c>
      <c r="W454" s="24">
        <f t="shared" si="14"/>
        <v>23478365</v>
      </c>
      <c r="X454" s="25">
        <f t="shared" si="16"/>
        <v>1.7633418390333589E-3</v>
      </c>
      <c r="Y454" s="9"/>
      <c r="Z454"/>
    </row>
    <row r="455" spans="1:26">
      <c r="A455" s="10" t="s">
        <v>712</v>
      </c>
      <c r="B455" s="42" t="s">
        <v>875</v>
      </c>
      <c r="C455" s="43" t="s">
        <v>60</v>
      </c>
      <c r="D455" s="13">
        <v>0</v>
      </c>
      <c r="E455" s="13">
        <v>0</v>
      </c>
      <c r="F455" s="13">
        <v>48249488</v>
      </c>
      <c r="G455" s="13">
        <v>90851</v>
      </c>
      <c r="H455" s="13">
        <v>123795</v>
      </c>
      <c r="I455" s="13">
        <v>192489</v>
      </c>
      <c r="J455" s="13">
        <v>39403</v>
      </c>
      <c r="K455" s="13">
        <v>84687</v>
      </c>
      <c r="L455" s="13">
        <v>97653</v>
      </c>
      <c r="M455" s="13">
        <v>78096</v>
      </c>
      <c r="N455" s="13">
        <v>108925</v>
      </c>
      <c r="O455" s="44">
        <v>132005</v>
      </c>
      <c r="P455" s="13">
        <v>156349</v>
      </c>
      <c r="Q455" s="13">
        <v>173372</v>
      </c>
      <c r="R455" s="13">
        <v>264563</v>
      </c>
      <c r="S455" s="13">
        <v>294426</v>
      </c>
      <c r="T455" s="13">
        <v>286094</v>
      </c>
      <c r="U455" s="13">
        <v>355958</v>
      </c>
      <c r="V455" s="13">
        <v>318032</v>
      </c>
      <c r="W455" s="24">
        <f t="shared" si="14"/>
        <v>51046186</v>
      </c>
      <c r="X455" s="25">
        <f t="shared" si="16"/>
        <v>3.833822137822583E-3</v>
      </c>
      <c r="Y455" s="9"/>
      <c r="Z455"/>
    </row>
    <row r="456" spans="1:26">
      <c r="A456" s="10" t="s">
        <v>1132</v>
      </c>
      <c r="B456" s="42" t="s">
        <v>875</v>
      </c>
      <c r="C456" s="43" t="s">
        <v>37</v>
      </c>
      <c r="D456" s="13">
        <v>0</v>
      </c>
      <c r="E456" s="13">
        <v>0</v>
      </c>
      <c r="F456" s="13">
        <v>0</v>
      </c>
      <c r="G456" s="13">
        <v>0</v>
      </c>
      <c r="H456" s="13">
        <v>0</v>
      </c>
      <c r="I456" s="13">
        <v>0</v>
      </c>
      <c r="J456" s="13">
        <v>0</v>
      </c>
      <c r="K456" s="13">
        <v>0</v>
      </c>
      <c r="L456" s="13">
        <v>0</v>
      </c>
      <c r="M456" s="13">
        <v>0</v>
      </c>
      <c r="N456" s="13">
        <v>0</v>
      </c>
      <c r="O456" s="44">
        <v>0</v>
      </c>
      <c r="P456" s="13">
        <v>0</v>
      </c>
      <c r="Q456" s="13">
        <v>0</v>
      </c>
      <c r="R456" s="13">
        <v>0</v>
      </c>
      <c r="S456" s="13">
        <v>0</v>
      </c>
      <c r="T456" s="13">
        <v>0</v>
      </c>
      <c r="U456" s="13">
        <v>0</v>
      </c>
      <c r="V456" s="13">
        <v>990</v>
      </c>
      <c r="W456" s="24">
        <f t="shared" si="14"/>
        <v>990</v>
      </c>
      <c r="X456" s="25">
        <f t="shared" si="16"/>
        <v>7.4353917772512069E-8</v>
      </c>
      <c r="Y456" s="9"/>
      <c r="Z456"/>
    </row>
    <row r="457" spans="1:26">
      <c r="A457" s="10" t="s">
        <v>981</v>
      </c>
      <c r="B457" s="42" t="s">
        <v>875</v>
      </c>
      <c r="C457" s="43" t="s">
        <v>55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13">
        <v>0</v>
      </c>
      <c r="K457" s="13">
        <v>0</v>
      </c>
      <c r="L457" s="13">
        <v>0</v>
      </c>
      <c r="M457" s="13">
        <v>0</v>
      </c>
      <c r="N457" s="13">
        <v>0</v>
      </c>
      <c r="O457" s="44">
        <v>0</v>
      </c>
      <c r="P457" s="13">
        <v>0</v>
      </c>
      <c r="Q457" s="13">
        <v>0</v>
      </c>
      <c r="R457" s="13">
        <v>17861</v>
      </c>
      <c r="S457" s="13">
        <v>1504748</v>
      </c>
      <c r="T457" s="13">
        <v>7213091</v>
      </c>
      <c r="U457" s="13">
        <v>1170673</v>
      </c>
      <c r="V457" s="13">
        <v>375154</v>
      </c>
      <c r="W457" s="24">
        <f t="shared" si="14"/>
        <v>10281527</v>
      </c>
      <c r="X457" s="25">
        <f t="shared" si="16"/>
        <v>7.7219375064026534E-4</v>
      </c>
      <c r="Y457" s="9"/>
      <c r="Z457"/>
    </row>
    <row r="458" spans="1:26">
      <c r="A458" s="10" t="s">
        <v>1133</v>
      </c>
      <c r="B458" s="42" t="s">
        <v>875</v>
      </c>
      <c r="C458" s="43" t="s">
        <v>55</v>
      </c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3">
        <v>0</v>
      </c>
      <c r="K458" s="13">
        <v>0</v>
      </c>
      <c r="L458" s="13">
        <v>0</v>
      </c>
      <c r="M458" s="13">
        <v>0</v>
      </c>
      <c r="N458" s="13">
        <v>0</v>
      </c>
      <c r="O458" s="44">
        <v>0</v>
      </c>
      <c r="P458" s="13">
        <v>0</v>
      </c>
      <c r="Q458" s="13">
        <v>0</v>
      </c>
      <c r="R458" s="13">
        <v>0</v>
      </c>
      <c r="S458" s="13">
        <v>0</v>
      </c>
      <c r="T458" s="13">
        <v>0</v>
      </c>
      <c r="U458" s="13">
        <v>0</v>
      </c>
      <c r="V458" s="13">
        <v>3015314</v>
      </c>
      <c r="W458" s="24">
        <f t="shared" si="14"/>
        <v>3015314</v>
      </c>
      <c r="X458" s="25">
        <f t="shared" si="16"/>
        <v>2.2646505981242877E-4</v>
      </c>
      <c r="Y458" s="9"/>
      <c r="Z458"/>
    </row>
    <row r="459" spans="1:26">
      <c r="A459" s="10" t="s">
        <v>1088</v>
      </c>
      <c r="B459" s="42" t="s">
        <v>875</v>
      </c>
      <c r="C459" s="43" t="s">
        <v>55</v>
      </c>
      <c r="D459" s="13">
        <v>0</v>
      </c>
      <c r="E459" s="13">
        <v>0</v>
      </c>
      <c r="F459" s="13">
        <v>0</v>
      </c>
      <c r="G459" s="13">
        <v>0</v>
      </c>
      <c r="H459" s="13">
        <v>0</v>
      </c>
      <c r="I459" s="13">
        <v>0</v>
      </c>
      <c r="J459" s="13">
        <v>0</v>
      </c>
      <c r="K459" s="13">
        <v>0</v>
      </c>
      <c r="L459" s="13">
        <v>0</v>
      </c>
      <c r="M459" s="13">
        <v>0</v>
      </c>
      <c r="N459" s="13">
        <v>0</v>
      </c>
      <c r="O459" s="44">
        <v>0</v>
      </c>
      <c r="P459" s="13">
        <v>0</v>
      </c>
      <c r="Q459" s="13">
        <v>0</v>
      </c>
      <c r="R459" s="13">
        <v>0</v>
      </c>
      <c r="S459" s="13">
        <v>0</v>
      </c>
      <c r="T459" s="13">
        <v>0</v>
      </c>
      <c r="U459" s="13">
        <v>11530034</v>
      </c>
      <c r="V459" s="13">
        <v>15253940</v>
      </c>
      <c r="W459" s="24">
        <f t="shared" si="14"/>
        <v>26783974</v>
      </c>
      <c r="X459" s="25">
        <f t="shared" si="16"/>
        <v>2.0116094953708092E-3</v>
      </c>
      <c r="Y459" s="9"/>
      <c r="Z459"/>
    </row>
    <row r="460" spans="1:26">
      <c r="A460" s="10" t="s">
        <v>520</v>
      </c>
      <c r="B460" s="42" t="s">
        <v>875</v>
      </c>
      <c r="C460" s="43" t="s">
        <v>32</v>
      </c>
      <c r="D460" s="13">
        <v>0</v>
      </c>
      <c r="E460" s="13">
        <v>343168</v>
      </c>
      <c r="F460" s="13">
        <v>72286</v>
      </c>
      <c r="G460" s="13">
        <v>108692</v>
      </c>
      <c r="H460" s="13">
        <v>86220</v>
      </c>
      <c r="I460" s="13">
        <v>98397</v>
      </c>
      <c r="J460" s="13">
        <v>103646</v>
      </c>
      <c r="K460" s="13">
        <v>89472</v>
      </c>
      <c r="L460" s="13">
        <v>68872</v>
      </c>
      <c r="M460" s="13">
        <v>0</v>
      </c>
      <c r="N460" s="13">
        <v>0</v>
      </c>
      <c r="O460" s="44">
        <v>0</v>
      </c>
      <c r="P460" s="13">
        <v>0</v>
      </c>
      <c r="Q460" s="13">
        <v>0</v>
      </c>
      <c r="R460" s="13">
        <v>0</v>
      </c>
      <c r="S460" s="13">
        <v>0</v>
      </c>
      <c r="T460" s="13">
        <v>0</v>
      </c>
      <c r="U460" s="13">
        <v>0</v>
      </c>
      <c r="V460" s="13">
        <v>0</v>
      </c>
      <c r="W460" s="24">
        <f t="shared" si="14"/>
        <v>970753</v>
      </c>
      <c r="X460" s="25">
        <f t="shared" si="16"/>
        <v>7.2908372464060016E-5</v>
      </c>
      <c r="Y460" s="9"/>
      <c r="Z460"/>
    </row>
    <row r="461" spans="1:26">
      <c r="A461" s="10" t="s">
        <v>778</v>
      </c>
      <c r="B461" s="42" t="s">
        <v>875</v>
      </c>
      <c r="C461" s="43" t="s">
        <v>32</v>
      </c>
      <c r="D461" s="13">
        <v>445405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13">
        <v>0</v>
      </c>
      <c r="K461" s="13">
        <v>0</v>
      </c>
      <c r="L461" s="13">
        <v>0</v>
      </c>
      <c r="M461" s="13">
        <v>0</v>
      </c>
      <c r="N461" s="13">
        <v>0</v>
      </c>
      <c r="O461" s="44">
        <v>0</v>
      </c>
      <c r="P461" s="13">
        <v>0</v>
      </c>
      <c r="Q461" s="13">
        <v>0</v>
      </c>
      <c r="R461" s="13">
        <v>0</v>
      </c>
      <c r="S461" s="13">
        <v>0</v>
      </c>
      <c r="T461" s="13">
        <v>0</v>
      </c>
      <c r="U461" s="13">
        <v>0</v>
      </c>
      <c r="V461" s="13">
        <v>0</v>
      </c>
      <c r="W461" s="24">
        <f t="shared" si="14"/>
        <v>445405</v>
      </c>
      <c r="X461" s="25">
        <f t="shared" si="16"/>
        <v>3.3452128025722969E-5</v>
      </c>
      <c r="Y461" s="9"/>
      <c r="Z461"/>
    </row>
    <row r="462" spans="1:26">
      <c r="A462" s="10" t="s">
        <v>1134</v>
      </c>
      <c r="B462" s="42" t="s">
        <v>875</v>
      </c>
      <c r="C462" s="43" t="s">
        <v>45</v>
      </c>
      <c r="D462" s="13">
        <v>0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13">
        <v>0</v>
      </c>
      <c r="K462" s="13">
        <v>0</v>
      </c>
      <c r="L462" s="13">
        <v>0</v>
      </c>
      <c r="M462" s="13">
        <v>0</v>
      </c>
      <c r="N462" s="13">
        <v>0</v>
      </c>
      <c r="O462" s="44">
        <v>0</v>
      </c>
      <c r="P462" s="13">
        <v>0</v>
      </c>
      <c r="Q462" s="13">
        <v>0</v>
      </c>
      <c r="R462" s="13">
        <v>0</v>
      </c>
      <c r="S462" s="13">
        <v>0</v>
      </c>
      <c r="T462" s="13">
        <v>0</v>
      </c>
      <c r="U462" s="13">
        <v>0</v>
      </c>
      <c r="V462" s="13">
        <v>1904779</v>
      </c>
      <c r="W462" s="24">
        <f t="shared" si="14"/>
        <v>1904779</v>
      </c>
      <c r="X462" s="25">
        <f t="shared" si="16"/>
        <v>1.4305836478869472E-4</v>
      </c>
      <c r="Y462" s="9"/>
      <c r="Z462"/>
    </row>
    <row r="463" spans="1:26">
      <c r="A463" s="10" t="s">
        <v>865</v>
      </c>
      <c r="B463" s="42" t="s">
        <v>875</v>
      </c>
      <c r="C463" s="43" t="s">
        <v>52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13">
        <v>0</v>
      </c>
      <c r="K463" s="13">
        <v>0</v>
      </c>
      <c r="L463" s="13">
        <v>0</v>
      </c>
      <c r="M463" s="13">
        <v>59342</v>
      </c>
      <c r="N463" s="13">
        <v>45183</v>
      </c>
      <c r="O463" s="44">
        <v>52684</v>
      </c>
      <c r="P463" s="13">
        <v>38532</v>
      </c>
      <c r="Q463" s="13">
        <v>181719</v>
      </c>
      <c r="R463" s="13">
        <v>235554</v>
      </c>
      <c r="S463" s="13">
        <v>110602</v>
      </c>
      <c r="T463" s="13">
        <v>827910</v>
      </c>
      <c r="U463" s="13">
        <v>158564</v>
      </c>
      <c r="V463" s="13">
        <v>129790</v>
      </c>
      <c r="W463" s="24">
        <f t="shared" si="14"/>
        <v>1839880</v>
      </c>
      <c r="X463" s="25">
        <f t="shared" si="16"/>
        <v>1.3818412750635304E-4</v>
      </c>
      <c r="Y463" s="9"/>
      <c r="Z463"/>
    </row>
    <row r="464" spans="1:26">
      <c r="A464" s="10" t="s">
        <v>584</v>
      </c>
      <c r="B464" s="42" t="s">
        <v>875</v>
      </c>
      <c r="C464" s="43" t="s">
        <v>53</v>
      </c>
      <c r="D464" s="13">
        <v>0</v>
      </c>
      <c r="E464" s="13">
        <v>49884</v>
      </c>
      <c r="F464" s="13">
        <v>59494</v>
      </c>
      <c r="G464" s="13">
        <v>58910</v>
      </c>
      <c r="H464" s="13">
        <v>563752</v>
      </c>
      <c r="I464" s="13">
        <v>131104</v>
      </c>
      <c r="J464" s="13">
        <v>161537</v>
      </c>
      <c r="K464" s="13">
        <v>122396</v>
      </c>
      <c r="L464" s="13">
        <v>118633</v>
      </c>
      <c r="M464" s="13">
        <v>110093</v>
      </c>
      <c r="N464" s="13">
        <v>69018</v>
      </c>
      <c r="O464" s="44">
        <v>63996</v>
      </c>
      <c r="P464" s="13">
        <v>68940</v>
      </c>
      <c r="Q464" s="13">
        <v>82287</v>
      </c>
      <c r="R464" s="13">
        <v>82187</v>
      </c>
      <c r="S464" s="13">
        <v>69587</v>
      </c>
      <c r="T464" s="13">
        <v>74315</v>
      </c>
      <c r="U464" s="13">
        <v>65346</v>
      </c>
      <c r="V464" s="13">
        <v>78663</v>
      </c>
      <c r="W464" s="24">
        <f t="shared" si="14"/>
        <v>2030142</v>
      </c>
      <c r="X464" s="25">
        <f t="shared" si="16"/>
        <v>1.5247374882275072E-4</v>
      </c>
      <c r="Y464" s="9"/>
      <c r="Z464"/>
    </row>
    <row r="465" spans="1:26">
      <c r="A465" s="10" t="s">
        <v>599</v>
      </c>
      <c r="B465" s="42" t="s">
        <v>875</v>
      </c>
      <c r="C465" s="43" t="s">
        <v>53</v>
      </c>
      <c r="D465" s="13">
        <v>0</v>
      </c>
      <c r="E465" s="13">
        <v>47465</v>
      </c>
      <c r="F465" s="13">
        <v>59290</v>
      </c>
      <c r="G465" s="13">
        <v>68875</v>
      </c>
      <c r="H465" s="13">
        <v>72570</v>
      </c>
      <c r="I465" s="13">
        <v>33808</v>
      </c>
      <c r="J465" s="13">
        <v>0</v>
      </c>
      <c r="K465" s="13">
        <v>0</v>
      </c>
      <c r="L465" s="13">
        <v>0</v>
      </c>
      <c r="M465" s="13">
        <v>0</v>
      </c>
      <c r="N465" s="13">
        <v>0</v>
      </c>
      <c r="O465" s="44">
        <v>0</v>
      </c>
      <c r="P465" s="13">
        <v>0</v>
      </c>
      <c r="Q465" s="13">
        <v>0</v>
      </c>
      <c r="R465" s="13">
        <v>0</v>
      </c>
      <c r="S465" s="13">
        <v>0</v>
      </c>
      <c r="T465" s="13">
        <v>0</v>
      </c>
      <c r="U465" s="13">
        <v>0</v>
      </c>
      <c r="V465" s="13">
        <v>0</v>
      </c>
      <c r="W465" s="24">
        <f t="shared" si="14"/>
        <v>282008</v>
      </c>
      <c r="X465" s="25">
        <f t="shared" si="16"/>
        <v>2.1180201659788468E-5</v>
      </c>
      <c r="Y465" s="9"/>
      <c r="Z465"/>
    </row>
    <row r="466" spans="1:26">
      <c r="A466" s="10" t="s">
        <v>1135</v>
      </c>
      <c r="B466" s="42" t="s">
        <v>875</v>
      </c>
      <c r="C466" s="43" t="s">
        <v>13</v>
      </c>
      <c r="D466" s="13">
        <v>0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13">
        <v>0</v>
      </c>
      <c r="K466" s="13">
        <v>0</v>
      </c>
      <c r="L466" s="13">
        <v>0</v>
      </c>
      <c r="M466" s="13">
        <v>0</v>
      </c>
      <c r="N466" s="13">
        <v>0</v>
      </c>
      <c r="O466" s="44">
        <v>0</v>
      </c>
      <c r="P466" s="13">
        <v>0</v>
      </c>
      <c r="Q466" s="13">
        <v>0</v>
      </c>
      <c r="R466" s="13">
        <v>0</v>
      </c>
      <c r="S466" s="13">
        <v>0</v>
      </c>
      <c r="T466" s="13">
        <v>0</v>
      </c>
      <c r="U466" s="13">
        <v>0</v>
      </c>
      <c r="V466" s="13">
        <v>2961800</v>
      </c>
      <c r="W466" s="24">
        <f t="shared" si="14"/>
        <v>2961800</v>
      </c>
      <c r="X466" s="25">
        <f t="shared" si="16"/>
        <v>2.2244589258447098E-4</v>
      </c>
      <c r="Y466" s="9"/>
      <c r="Z466"/>
    </row>
    <row r="467" spans="1:26">
      <c r="A467" s="10" t="s">
        <v>544</v>
      </c>
      <c r="B467" s="42" t="s">
        <v>875</v>
      </c>
      <c r="C467" s="43" t="s">
        <v>52</v>
      </c>
      <c r="D467" s="13">
        <v>402791</v>
      </c>
      <c r="E467" s="13">
        <v>283622</v>
      </c>
      <c r="F467" s="13">
        <v>240724</v>
      </c>
      <c r="G467" s="13">
        <v>332465</v>
      </c>
      <c r="H467" s="13">
        <v>406162</v>
      </c>
      <c r="I467" s="13">
        <v>875983</v>
      </c>
      <c r="J467" s="13">
        <v>441921</v>
      </c>
      <c r="K467" s="13">
        <v>422848</v>
      </c>
      <c r="L467" s="13">
        <v>464653</v>
      </c>
      <c r="M467" s="13">
        <v>381818</v>
      </c>
      <c r="N467" s="13">
        <v>287775</v>
      </c>
      <c r="O467" s="44">
        <v>323457</v>
      </c>
      <c r="P467" s="13">
        <v>327543</v>
      </c>
      <c r="Q467" s="13">
        <v>1073447</v>
      </c>
      <c r="R467" s="13">
        <v>125539</v>
      </c>
      <c r="S467" s="13">
        <v>87510</v>
      </c>
      <c r="T467" s="13">
        <v>284899</v>
      </c>
      <c r="U467" s="13">
        <v>299368</v>
      </c>
      <c r="V467" s="13">
        <v>379199</v>
      </c>
      <c r="W467" s="24">
        <f t="shared" si="14"/>
        <v>7441724</v>
      </c>
      <c r="X467" s="25">
        <f t="shared" si="16"/>
        <v>5.5891043876942392E-4</v>
      </c>
      <c r="Y467" s="9"/>
      <c r="Z467"/>
    </row>
    <row r="468" spans="1:26">
      <c r="A468" s="10" t="s">
        <v>1015</v>
      </c>
      <c r="B468" s="42" t="s">
        <v>875</v>
      </c>
      <c r="C468" s="43" t="s">
        <v>51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13">
        <v>0</v>
      </c>
      <c r="K468" s="13">
        <v>0</v>
      </c>
      <c r="L468" s="13">
        <v>0</v>
      </c>
      <c r="M468" s="13">
        <v>0</v>
      </c>
      <c r="N468" s="13">
        <v>0</v>
      </c>
      <c r="O468" s="44">
        <v>0</v>
      </c>
      <c r="P468" s="13">
        <v>0</v>
      </c>
      <c r="Q468" s="13">
        <v>0</v>
      </c>
      <c r="R468" s="13">
        <v>0</v>
      </c>
      <c r="S468" s="13">
        <v>680</v>
      </c>
      <c r="T468" s="13">
        <v>40708</v>
      </c>
      <c r="U468" s="13">
        <v>12429463</v>
      </c>
      <c r="V468" s="13">
        <v>738023</v>
      </c>
      <c r="W468" s="24">
        <f t="shared" si="14"/>
        <v>13208874</v>
      </c>
      <c r="X468" s="25">
        <f t="shared" si="16"/>
        <v>9.9205205178128542E-4</v>
      </c>
      <c r="Y468" s="9"/>
      <c r="Z468"/>
    </row>
    <row r="469" spans="1:26">
      <c r="A469" s="10" t="s">
        <v>893</v>
      </c>
      <c r="B469" s="42" t="s">
        <v>875</v>
      </c>
      <c r="C469" s="43" t="s">
        <v>51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  <c r="I469" s="13">
        <v>0</v>
      </c>
      <c r="J469" s="13">
        <v>0</v>
      </c>
      <c r="K469" s="13">
        <v>0</v>
      </c>
      <c r="L469" s="13">
        <v>0</v>
      </c>
      <c r="M469" s="13">
        <v>0</v>
      </c>
      <c r="N469" s="13">
        <v>8136351</v>
      </c>
      <c r="O469" s="44">
        <v>131493</v>
      </c>
      <c r="P469" s="13">
        <v>6400863</v>
      </c>
      <c r="Q469" s="13">
        <v>6763994</v>
      </c>
      <c r="R469" s="13">
        <v>16981881</v>
      </c>
      <c r="S469" s="13">
        <v>338432</v>
      </c>
      <c r="T469" s="13">
        <v>414918</v>
      </c>
      <c r="U469" s="13">
        <v>437402</v>
      </c>
      <c r="V469" s="13">
        <v>524841</v>
      </c>
      <c r="W469" s="24">
        <f t="shared" si="14"/>
        <v>40130175</v>
      </c>
      <c r="X469" s="25">
        <f t="shared" si="16"/>
        <v>3.0139754870166864E-3</v>
      </c>
      <c r="Y469" s="9"/>
      <c r="Z469"/>
    </row>
    <row r="470" spans="1:26">
      <c r="A470" s="10" t="s">
        <v>1089</v>
      </c>
      <c r="B470" s="42" t="s">
        <v>875</v>
      </c>
      <c r="C470" s="43" t="s">
        <v>45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  <c r="I470" s="13">
        <v>0</v>
      </c>
      <c r="J470" s="13">
        <v>0</v>
      </c>
      <c r="K470" s="13">
        <v>0</v>
      </c>
      <c r="L470" s="13">
        <v>0</v>
      </c>
      <c r="M470" s="13">
        <v>0</v>
      </c>
      <c r="N470" s="13">
        <v>0</v>
      </c>
      <c r="O470" s="44">
        <v>0</v>
      </c>
      <c r="P470" s="13">
        <v>0</v>
      </c>
      <c r="Q470" s="13">
        <v>0</v>
      </c>
      <c r="R470" s="13">
        <v>0</v>
      </c>
      <c r="S470" s="13">
        <v>0</v>
      </c>
      <c r="T470" s="13">
        <v>0</v>
      </c>
      <c r="U470" s="13">
        <v>2707345</v>
      </c>
      <c r="V470" s="13">
        <v>0</v>
      </c>
      <c r="W470" s="24">
        <f t="shared" ref="W470:W472" si="17">SUM(D470:V470)</f>
        <v>2707345</v>
      </c>
      <c r="X470" s="25">
        <f t="shared" si="16"/>
        <v>2.0333505809274919E-4</v>
      </c>
      <c r="Y470" s="9"/>
      <c r="Z470"/>
    </row>
    <row r="471" spans="1:26">
      <c r="A471" s="10" t="s">
        <v>1090</v>
      </c>
      <c r="B471" s="42" t="s">
        <v>875</v>
      </c>
      <c r="C471" s="43" t="s">
        <v>58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  <c r="I471" s="13">
        <v>0</v>
      </c>
      <c r="J471" s="13">
        <v>0</v>
      </c>
      <c r="K471" s="13">
        <v>0</v>
      </c>
      <c r="L471" s="13">
        <v>0</v>
      </c>
      <c r="M471" s="13">
        <v>0</v>
      </c>
      <c r="N471" s="13">
        <v>0</v>
      </c>
      <c r="O471" s="44">
        <v>0</v>
      </c>
      <c r="P471" s="13">
        <v>0</v>
      </c>
      <c r="Q471" s="13">
        <v>0</v>
      </c>
      <c r="R471" s="13">
        <v>0</v>
      </c>
      <c r="S471" s="13">
        <v>0</v>
      </c>
      <c r="T471" s="13">
        <v>0</v>
      </c>
      <c r="U471" s="13">
        <v>428</v>
      </c>
      <c r="V471" s="13">
        <v>127100</v>
      </c>
      <c r="W471" s="24">
        <f t="shared" si="17"/>
        <v>127528</v>
      </c>
      <c r="X471" s="25">
        <f t="shared" si="16"/>
        <v>9.5779862885787063E-6</v>
      </c>
      <c r="Y471" s="9"/>
      <c r="Z471"/>
    </row>
    <row r="472" spans="1:26">
      <c r="A472" s="10" t="s">
        <v>1091</v>
      </c>
      <c r="B472" s="42" t="s">
        <v>875</v>
      </c>
      <c r="C472" s="43" t="s">
        <v>45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v>0</v>
      </c>
      <c r="J472" s="13">
        <v>0</v>
      </c>
      <c r="K472" s="13">
        <v>0</v>
      </c>
      <c r="L472" s="13">
        <v>0</v>
      </c>
      <c r="M472" s="13">
        <v>0</v>
      </c>
      <c r="N472" s="13">
        <v>0</v>
      </c>
      <c r="O472" s="44">
        <v>0</v>
      </c>
      <c r="P472" s="13">
        <v>0</v>
      </c>
      <c r="Q472" s="13">
        <v>0</v>
      </c>
      <c r="R472" s="13">
        <v>0</v>
      </c>
      <c r="S472" s="13">
        <v>0</v>
      </c>
      <c r="T472" s="13">
        <v>0</v>
      </c>
      <c r="U472" s="13">
        <v>11369805</v>
      </c>
      <c r="V472" s="13">
        <v>3475174</v>
      </c>
      <c r="W472" s="24">
        <f t="shared" si="17"/>
        <v>14844979</v>
      </c>
      <c r="X472" s="25">
        <f t="shared" si="16"/>
        <v>1.1149316645461297E-3</v>
      </c>
      <c r="Y472" s="9"/>
      <c r="Z472"/>
    </row>
    <row r="473" spans="1:26">
      <c r="A473" s="10" t="s">
        <v>1016</v>
      </c>
      <c r="B473" s="42" t="s">
        <v>875</v>
      </c>
      <c r="C473" s="43" t="s">
        <v>53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v>0</v>
      </c>
      <c r="J473" s="13">
        <v>0</v>
      </c>
      <c r="K473" s="13">
        <v>0</v>
      </c>
      <c r="L473" s="13">
        <v>0</v>
      </c>
      <c r="M473" s="13">
        <v>0</v>
      </c>
      <c r="N473" s="13">
        <v>0</v>
      </c>
      <c r="O473" s="44">
        <v>0</v>
      </c>
      <c r="P473" s="13">
        <v>0</v>
      </c>
      <c r="Q473" s="13">
        <v>0</v>
      </c>
      <c r="R473" s="13">
        <v>0</v>
      </c>
      <c r="S473" s="13">
        <v>3128704</v>
      </c>
      <c r="T473" s="13">
        <v>466506</v>
      </c>
      <c r="U473" s="13">
        <v>454972</v>
      </c>
      <c r="V473" s="13">
        <v>524075</v>
      </c>
      <c r="W473" s="24">
        <f t="shared" si="14"/>
        <v>4574257</v>
      </c>
      <c r="X473" s="25">
        <f t="shared" si="16"/>
        <v>3.4354942307912904E-4</v>
      </c>
      <c r="Y473" s="9"/>
      <c r="Z473"/>
    </row>
    <row r="474" spans="1:26">
      <c r="A474" s="10" t="s">
        <v>1136</v>
      </c>
      <c r="B474" s="42" t="s">
        <v>875</v>
      </c>
      <c r="C474" s="43" t="s">
        <v>55</v>
      </c>
      <c r="D474" s="13">
        <v>0</v>
      </c>
      <c r="E474" s="13">
        <v>0</v>
      </c>
      <c r="F474" s="13">
        <v>0</v>
      </c>
      <c r="G474" s="13">
        <v>0</v>
      </c>
      <c r="H474" s="13">
        <v>0</v>
      </c>
      <c r="I474" s="13">
        <v>0</v>
      </c>
      <c r="J474" s="13">
        <v>0</v>
      </c>
      <c r="K474" s="13">
        <v>0</v>
      </c>
      <c r="L474" s="13">
        <v>0</v>
      </c>
      <c r="M474" s="13">
        <v>0</v>
      </c>
      <c r="N474" s="13">
        <v>0</v>
      </c>
      <c r="O474" s="44">
        <v>0</v>
      </c>
      <c r="P474" s="13">
        <v>0</v>
      </c>
      <c r="Q474" s="13">
        <v>0</v>
      </c>
      <c r="R474" s="13">
        <v>0</v>
      </c>
      <c r="S474" s="13">
        <v>0</v>
      </c>
      <c r="T474" s="13">
        <v>0</v>
      </c>
      <c r="U474" s="13">
        <v>0</v>
      </c>
      <c r="V474" s="13">
        <v>3342711</v>
      </c>
      <c r="W474" s="24">
        <f t="shared" si="14"/>
        <v>3342711</v>
      </c>
      <c r="X474" s="25">
        <f t="shared" si="16"/>
        <v>2.5105420083966826E-4</v>
      </c>
      <c r="Y474" s="9"/>
      <c r="Z474"/>
    </row>
    <row r="475" spans="1:26">
      <c r="A475" s="10" t="s">
        <v>713</v>
      </c>
      <c r="B475" s="42" t="s">
        <v>875</v>
      </c>
      <c r="C475" s="43" t="s">
        <v>57</v>
      </c>
      <c r="D475" s="13">
        <v>0</v>
      </c>
      <c r="E475" s="13">
        <v>0</v>
      </c>
      <c r="F475" s="13">
        <v>0</v>
      </c>
      <c r="G475" s="13">
        <v>4089319</v>
      </c>
      <c r="H475" s="13">
        <v>0</v>
      </c>
      <c r="I475" s="13">
        <v>0</v>
      </c>
      <c r="J475" s="13">
        <v>0</v>
      </c>
      <c r="K475" s="13">
        <v>0</v>
      </c>
      <c r="L475" s="13">
        <v>6010</v>
      </c>
      <c r="M475" s="13">
        <v>712212</v>
      </c>
      <c r="N475" s="13">
        <v>3217656</v>
      </c>
      <c r="O475" s="44">
        <v>10818635</v>
      </c>
      <c r="P475" s="13">
        <v>3620961</v>
      </c>
      <c r="Q475" s="13">
        <v>9402136</v>
      </c>
      <c r="R475" s="13">
        <v>2411760</v>
      </c>
      <c r="S475" s="13">
        <v>6402768</v>
      </c>
      <c r="T475" s="13">
        <v>12848338</v>
      </c>
      <c r="U475" s="13">
        <v>26941551</v>
      </c>
      <c r="V475" s="13">
        <v>21159325</v>
      </c>
      <c r="W475" s="24">
        <f t="shared" si="14"/>
        <v>101630671</v>
      </c>
      <c r="X475" s="25">
        <f t="shared" si="16"/>
        <v>7.6329682370699266E-3</v>
      </c>
      <c r="Y475" s="9"/>
      <c r="Z475"/>
    </row>
    <row r="476" spans="1:26">
      <c r="A476" s="10" t="s">
        <v>1137</v>
      </c>
      <c r="B476" s="42" t="s">
        <v>875</v>
      </c>
      <c r="C476" s="43" t="s">
        <v>9</v>
      </c>
      <c r="D476" s="13">
        <v>0</v>
      </c>
      <c r="E476" s="13">
        <v>0</v>
      </c>
      <c r="F476" s="13">
        <v>0</v>
      </c>
      <c r="G476" s="13">
        <v>0</v>
      </c>
      <c r="H476" s="13">
        <v>0</v>
      </c>
      <c r="I476" s="13">
        <v>0</v>
      </c>
      <c r="J476" s="13">
        <v>0</v>
      </c>
      <c r="K476" s="13">
        <v>0</v>
      </c>
      <c r="L476" s="13">
        <v>0</v>
      </c>
      <c r="M476" s="13">
        <v>0</v>
      </c>
      <c r="N476" s="13">
        <v>0</v>
      </c>
      <c r="O476" s="44">
        <v>0</v>
      </c>
      <c r="P476" s="13">
        <v>0</v>
      </c>
      <c r="Q476" s="13">
        <v>0</v>
      </c>
      <c r="R476" s="13">
        <v>0</v>
      </c>
      <c r="S476" s="13">
        <v>0</v>
      </c>
      <c r="T476" s="13">
        <v>0</v>
      </c>
      <c r="U476" s="13">
        <v>0</v>
      </c>
      <c r="V476" s="13">
        <v>2954025</v>
      </c>
      <c r="W476" s="24">
        <f t="shared" si="14"/>
        <v>2954025</v>
      </c>
      <c r="X476" s="25">
        <f t="shared" si="16"/>
        <v>2.2186195146257069E-4</v>
      </c>
      <c r="Y476" s="9"/>
      <c r="Z476"/>
    </row>
    <row r="477" spans="1:26">
      <c r="A477" s="10" t="s">
        <v>866</v>
      </c>
      <c r="B477" s="42" t="s">
        <v>875</v>
      </c>
      <c r="C477" s="43" t="s">
        <v>68</v>
      </c>
      <c r="D477" s="13">
        <v>0</v>
      </c>
      <c r="E477" s="13">
        <v>0</v>
      </c>
      <c r="F477" s="13">
        <v>0</v>
      </c>
      <c r="G477" s="13">
        <v>0</v>
      </c>
      <c r="H477" s="13">
        <v>0</v>
      </c>
      <c r="I477" s="13">
        <v>0</v>
      </c>
      <c r="J477" s="13">
        <v>0</v>
      </c>
      <c r="K477" s="13">
        <v>0</v>
      </c>
      <c r="L477" s="13">
        <v>0</v>
      </c>
      <c r="M477" s="13">
        <v>978</v>
      </c>
      <c r="N477" s="13">
        <v>13810</v>
      </c>
      <c r="O477" s="44">
        <v>750</v>
      </c>
      <c r="P477" s="13">
        <v>480</v>
      </c>
      <c r="Q477" s="13">
        <v>15567</v>
      </c>
      <c r="R477" s="13">
        <v>981</v>
      </c>
      <c r="S477" s="13">
        <v>3252</v>
      </c>
      <c r="T477" s="13">
        <v>552</v>
      </c>
      <c r="U477" s="13">
        <v>9915</v>
      </c>
      <c r="V477" s="13">
        <v>1732</v>
      </c>
      <c r="W477" s="24">
        <f t="shared" si="14"/>
        <v>48017</v>
      </c>
      <c r="X477" s="25">
        <f t="shared" si="16"/>
        <v>3.6063152219017294E-6</v>
      </c>
      <c r="Y477" s="9"/>
      <c r="Z477"/>
    </row>
    <row r="478" spans="1:26">
      <c r="A478" s="10" t="s">
        <v>1138</v>
      </c>
      <c r="B478" s="42" t="s">
        <v>875</v>
      </c>
      <c r="C478" s="43" t="s">
        <v>36</v>
      </c>
      <c r="D478" s="13">
        <v>0</v>
      </c>
      <c r="E478" s="13">
        <v>0</v>
      </c>
      <c r="F478" s="13">
        <v>0</v>
      </c>
      <c r="G478" s="13">
        <v>0</v>
      </c>
      <c r="H478" s="13">
        <v>0</v>
      </c>
      <c r="I478" s="13">
        <v>0</v>
      </c>
      <c r="J478" s="13">
        <v>0</v>
      </c>
      <c r="K478" s="13">
        <v>0</v>
      </c>
      <c r="L478" s="13">
        <v>0</v>
      </c>
      <c r="M478" s="13">
        <v>0</v>
      </c>
      <c r="N478" s="13">
        <v>0</v>
      </c>
      <c r="O478" s="44">
        <v>0</v>
      </c>
      <c r="P478" s="13">
        <v>0</v>
      </c>
      <c r="Q478" s="13">
        <v>0</v>
      </c>
      <c r="R478" s="13">
        <v>0</v>
      </c>
      <c r="S478" s="13">
        <v>0</v>
      </c>
      <c r="T478" s="13">
        <v>0</v>
      </c>
      <c r="U478" s="13">
        <v>0</v>
      </c>
      <c r="V478" s="13">
        <v>3616644</v>
      </c>
      <c r="W478" s="24">
        <f t="shared" si="14"/>
        <v>3616644</v>
      </c>
      <c r="X478" s="25">
        <f t="shared" si="16"/>
        <v>2.716279298873224E-4</v>
      </c>
      <c r="Y478" s="9"/>
      <c r="Z478"/>
    </row>
    <row r="479" spans="1:26">
      <c r="A479" s="10" t="s">
        <v>497</v>
      </c>
      <c r="B479" s="42" t="s">
        <v>875</v>
      </c>
      <c r="C479" s="43" t="s">
        <v>9</v>
      </c>
      <c r="D479" s="13">
        <v>3021240</v>
      </c>
      <c r="E479" s="13">
        <v>2977391</v>
      </c>
      <c r="F479" s="13">
        <v>8959534</v>
      </c>
      <c r="G479" s="13">
        <v>3462297</v>
      </c>
      <c r="H479" s="13">
        <v>3364999</v>
      </c>
      <c r="I479" s="13">
        <v>4016353</v>
      </c>
      <c r="J479" s="13">
        <v>3748724</v>
      </c>
      <c r="K479" s="13">
        <v>3342396</v>
      </c>
      <c r="L479" s="13">
        <v>3442882</v>
      </c>
      <c r="M479" s="13">
        <v>3309892</v>
      </c>
      <c r="N479" s="13">
        <v>3671688</v>
      </c>
      <c r="O479" s="44">
        <v>3323121</v>
      </c>
      <c r="P479" s="13">
        <v>3516920</v>
      </c>
      <c r="Q479" s="13">
        <v>3602006</v>
      </c>
      <c r="R479" s="13">
        <v>3664117</v>
      </c>
      <c r="S479" s="13">
        <v>3222509</v>
      </c>
      <c r="T479" s="13">
        <v>3960334</v>
      </c>
      <c r="U479" s="13">
        <v>0</v>
      </c>
      <c r="V479" s="13">
        <v>0</v>
      </c>
      <c r="W479" s="24">
        <f t="shared" si="14"/>
        <v>64606403</v>
      </c>
      <c r="X479" s="25">
        <f t="shared" si="16"/>
        <v>4.852261794181593E-3</v>
      </c>
      <c r="Y479" s="9"/>
      <c r="Z479"/>
    </row>
    <row r="480" spans="1:26">
      <c r="A480" s="10" t="s">
        <v>585</v>
      </c>
      <c r="B480" s="42" t="s">
        <v>875</v>
      </c>
      <c r="C480" s="43" t="s">
        <v>45</v>
      </c>
      <c r="D480" s="13">
        <v>6542041</v>
      </c>
      <c r="E480" s="13">
        <v>1798940</v>
      </c>
      <c r="F480" s="13">
        <v>724915</v>
      </c>
      <c r="G480" s="13">
        <v>1084196</v>
      </c>
      <c r="H480" s="13">
        <v>2551692</v>
      </c>
      <c r="I480" s="13">
        <v>1886345</v>
      </c>
      <c r="J480" s="13">
        <v>1226282</v>
      </c>
      <c r="K480" s="13">
        <v>1684758</v>
      </c>
      <c r="L480" s="13">
        <v>1599128</v>
      </c>
      <c r="M480" s="13">
        <v>1371667</v>
      </c>
      <c r="N480" s="13">
        <v>1432897</v>
      </c>
      <c r="O480" s="44">
        <v>1552806</v>
      </c>
      <c r="P480" s="13">
        <v>1600457</v>
      </c>
      <c r="Q480" s="13">
        <v>1622118</v>
      </c>
      <c r="R480" s="13">
        <v>1627293</v>
      </c>
      <c r="S480" s="13">
        <v>1757430</v>
      </c>
      <c r="T480" s="13">
        <v>1612892</v>
      </c>
      <c r="U480" s="13">
        <v>1704493</v>
      </c>
      <c r="V480" s="13">
        <v>1649701</v>
      </c>
      <c r="W480" s="24">
        <f t="shared" ref="W480:W552" si="18">SUM(D480:V480)</f>
        <v>35030051</v>
      </c>
      <c r="X480" s="25">
        <f t="shared" si="16"/>
        <v>2.6309308400211157E-3</v>
      </c>
      <c r="Y480" s="9"/>
      <c r="Z480"/>
    </row>
    <row r="481" spans="1:26">
      <c r="A481" s="10" t="s">
        <v>491</v>
      </c>
      <c r="B481" s="42" t="s">
        <v>875</v>
      </c>
      <c r="C481" s="43" t="s">
        <v>876</v>
      </c>
      <c r="D481" s="13">
        <v>2473372</v>
      </c>
      <c r="E481" s="13">
        <v>1596017</v>
      </c>
      <c r="F481" s="13">
        <v>898872</v>
      </c>
      <c r="G481" s="13">
        <v>933781</v>
      </c>
      <c r="H481" s="13">
        <v>806276</v>
      </c>
      <c r="I481" s="13">
        <v>728906</v>
      </c>
      <c r="J481" s="13">
        <v>738389</v>
      </c>
      <c r="K481" s="13">
        <v>499555</v>
      </c>
      <c r="L481" s="13">
        <v>879843</v>
      </c>
      <c r="M481" s="13">
        <v>910040</v>
      </c>
      <c r="N481" s="13">
        <v>781253</v>
      </c>
      <c r="O481" s="44">
        <v>891208</v>
      </c>
      <c r="P481" s="13">
        <v>901301</v>
      </c>
      <c r="Q481" s="13">
        <v>854786</v>
      </c>
      <c r="R481" s="13">
        <v>818532</v>
      </c>
      <c r="S481" s="13">
        <v>878670</v>
      </c>
      <c r="T481" s="13">
        <v>813249</v>
      </c>
      <c r="U481" s="13">
        <v>975136</v>
      </c>
      <c r="V481" s="13">
        <v>1029841</v>
      </c>
      <c r="W481" s="24">
        <f t="shared" si="18"/>
        <v>18409027</v>
      </c>
      <c r="X481" s="25">
        <f t="shared" si="16"/>
        <v>1.3826093735656107E-3</v>
      </c>
      <c r="Y481" s="9"/>
      <c r="Z481"/>
    </row>
    <row r="482" spans="1:26">
      <c r="A482" s="10" t="s">
        <v>492</v>
      </c>
      <c r="B482" s="42" t="s">
        <v>875</v>
      </c>
      <c r="C482" s="43" t="s">
        <v>876</v>
      </c>
      <c r="D482" s="13">
        <v>122360756</v>
      </c>
      <c r="E482" s="13">
        <v>158738166</v>
      </c>
      <c r="F482" s="13">
        <v>331484902</v>
      </c>
      <c r="G482" s="13">
        <v>178282155</v>
      </c>
      <c r="H482" s="13">
        <v>149684106</v>
      </c>
      <c r="I482" s="13">
        <v>116563153</v>
      </c>
      <c r="J482" s="13">
        <v>136792312</v>
      </c>
      <c r="K482" s="13">
        <v>77138074</v>
      </c>
      <c r="L482" s="13">
        <v>79962047</v>
      </c>
      <c r="M482" s="13">
        <v>76236537</v>
      </c>
      <c r="N482" s="13">
        <v>69151040</v>
      </c>
      <c r="O482" s="44">
        <v>78445011</v>
      </c>
      <c r="P482" s="13">
        <v>78902374</v>
      </c>
      <c r="Q482" s="13">
        <v>93249230</v>
      </c>
      <c r="R482" s="13">
        <v>95473849</v>
      </c>
      <c r="S482" s="13">
        <v>80888079</v>
      </c>
      <c r="T482" s="13">
        <v>578996510</v>
      </c>
      <c r="U482" s="13">
        <v>698474320</v>
      </c>
      <c r="V482" s="13">
        <v>736824680</v>
      </c>
      <c r="W482" s="24">
        <f t="shared" si="18"/>
        <v>3937647301</v>
      </c>
      <c r="X482" s="25">
        <f t="shared" si="16"/>
        <v>0.29573687235930113</v>
      </c>
      <c r="Y482" s="9"/>
      <c r="Z482"/>
    </row>
    <row r="483" spans="1:26">
      <c r="A483" s="10" t="s">
        <v>600</v>
      </c>
      <c r="B483" s="42" t="s">
        <v>875</v>
      </c>
      <c r="C483" s="43" t="s">
        <v>30</v>
      </c>
      <c r="D483" s="13">
        <v>4158932</v>
      </c>
      <c r="E483" s="13">
        <v>8911</v>
      </c>
      <c r="F483" s="13">
        <v>5940</v>
      </c>
      <c r="G483" s="13">
        <v>6061</v>
      </c>
      <c r="H483" s="13">
        <v>0</v>
      </c>
      <c r="I483" s="13">
        <v>14570</v>
      </c>
      <c r="J483" s="13">
        <v>0</v>
      </c>
      <c r="K483" s="13">
        <v>0</v>
      </c>
      <c r="L483" s="13">
        <v>16284</v>
      </c>
      <c r="M483" s="13">
        <v>11346</v>
      </c>
      <c r="N483" s="13">
        <v>11184</v>
      </c>
      <c r="O483" s="44">
        <v>0</v>
      </c>
      <c r="P483" s="13">
        <v>0</v>
      </c>
      <c r="Q483" s="13">
        <v>0</v>
      </c>
      <c r="R483" s="13">
        <v>0</v>
      </c>
      <c r="S483" s="13">
        <v>0</v>
      </c>
      <c r="T483" s="13">
        <v>0</v>
      </c>
      <c r="U483" s="13">
        <v>0</v>
      </c>
      <c r="V483" s="13">
        <v>0</v>
      </c>
      <c r="W483" s="24">
        <f t="shared" si="18"/>
        <v>4233228</v>
      </c>
      <c r="X483" s="25">
        <f t="shared" si="16"/>
        <v>3.1793645113565227E-4</v>
      </c>
      <c r="Y483" s="9"/>
      <c r="Z483"/>
    </row>
    <row r="484" spans="1:26">
      <c r="A484" s="10" t="s">
        <v>619</v>
      </c>
      <c r="B484" s="42" t="s">
        <v>875</v>
      </c>
      <c r="C484" s="43" t="s">
        <v>30</v>
      </c>
      <c r="D484" s="13">
        <v>485649</v>
      </c>
      <c r="E484" s="13">
        <v>7530</v>
      </c>
      <c r="F484" s="13">
        <v>12446</v>
      </c>
      <c r="G484" s="13">
        <v>12690</v>
      </c>
      <c r="H484" s="13">
        <v>19379</v>
      </c>
      <c r="I484" s="13">
        <v>17198</v>
      </c>
      <c r="J484" s="13">
        <v>11069</v>
      </c>
      <c r="K484" s="13">
        <v>59485</v>
      </c>
      <c r="L484" s="13">
        <v>30326</v>
      </c>
      <c r="M484" s="13">
        <v>20114</v>
      </c>
      <c r="N484" s="13">
        <v>37247</v>
      </c>
      <c r="O484" s="44">
        <v>33320</v>
      </c>
      <c r="P484" s="13">
        <v>54235</v>
      </c>
      <c r="Q484" s="13">
        <v>82961</v>
      </c>
      <c r="R484" s="13">
        <v>55977</v>
      </c>
      <c r="S484" s="13">
        <v>47223</v>
      </c>
      <c r="T484" s="13">
        <v>27324</v>
      </c>
      <c r="U484" s="13">
        <v>0</v>
      </c>
      <c r="V484" s="13">
        <v>0</v>
      </c>
      <c r="W484" s="24">
        <f t="shared" si="18"/>
        <v>1014173</v>
      </c>
      <c r="X484" s="25">
        <f t="shared" si="16"/>
        <v>7.6169430150607972E-5</v>
      </c>
      <c r="Y484" s="9"/>
      <c r="Z484"/>
    </row>
    <row r="485" spans="1:26">
      <c r="A485" s="10" t="s">
        <v>545</v>
      </c>
      <c r="B485" s="42" t="s">
        <v>875</v>
      </c>
      <c r="C485" s="43" t="s">
        <v>52</v>
      </c>
      <c r="D485" s="13">
        <v>2363665</v>
      </c>
      <c r="E485" s="13">
        <v>3210342</v>
      </c>
      <c r="F485" s="13">
        <v>2860297</v>
      </c>
      <c r="G485" s="13">
        <v>4084352</v>
      </c>
      <c r="H485" s="13">
        <v>1871501</v>
      </c>
      <c r="I485" s="13">
        <v>2157103</v>
      </c>
      <c r="J485" s="13">
        <v>2087347</v>
      </c>
      <c r="K485" s="13">
        <v>1918294</v>
      </c>
      <c r="L485" s="13">
        <v>2068166</v>
      </c>
      <c r="M485" s="13">
        <v>1894197</v>
      </c>
      <c r="N485" s="13">
        <v>2098643</v>
      </c>
      <c r="O485" s="44">
        <v>1862708</v>
      </c>
      <c r="P485" s="13">
        <v>3856143</v>
      </c>
      <c r="Q485" s="13">
        <v>3453885</v>
      </c>
      <c r="R485" s="13">
        <v>3951117</v>
      </c>
      <c r="S485" s="13">
        <v>3220015</v>
      </c>
      <c r="T485" s="13">
        <v>3361936</v>
      </c>
      <c r="U485" s="13">
        <v>4221638</v>
      </c>
      <c r="V485" s="13">
        <v>4089643</v>
      </c>
      <c r="W485" s="24">
        <f t="shared" si="18"/>
        <v>54630992</v>
      </c>
      <c r="X485" s="25">
        <f t="shared" si="16"/>
        <v>4.1030588757563283E-3</v>
      </c>
      <c r="Y485" s="9"/>
      <c r="Z485"/>
    </row>
    <row r="486" spans="1:26">
      <c r="A486" s="10" t="s">
        <v>620</v>
      </c>
      <c r="B486" s="42" t="s">
        <v>875</v>
      </c>
      <c r="C486" s="43" t="s">
        <v>45</v>
      </c>
      <c r="D486" s="13">
        <v>1732054</v>
      </c>
      <c r="E486" s="13">
        <v>328725</v>
      </c>
      <c r="F486" s="13">
        <v>0</v>
      </c>
      <c r="G486" s="13">
        <v>1928545</v>
      </c>
      <c r="H486" s="13">
        <v>751</v>
      </c>
      <c r="I486" s="13">
        <v>2818746</v>
      </c>
      <c r="J486" s="13">
        <v>497318</v>
      </c>
      <c r="K486" s="13">
        <v>404861</v>
      </c>
      <c r="L486" s="13">
        <v>313437</v>
      </c>
      <c r="M486" s="13">
        <v>452294</v>
      </c>
      <c r="N486" s="13">
        <v>485967</v>
      </c>
      <c r="O486" s="44">
        <v>672672</v>
      </c>
      <c r="P486" s="13">
        <v>391348</v>
      </c>
      <c r="Q486" s="13">
        <v>355389</v>
      </c>
      <c r="R486" s="13">
        <v>355638</v>
      </c>
      <c r="S486" s="13">
        <v>406099</v>
      </c>
      <c r="T486" s="13">
        <v>0</v>
      </c>
      <c r="U486" s="13">
        <v>0</v>
      </c>
      <c r="V486" s="13">
        <v>0</v>
      </c>
      <c r="W486" s="24">
        <f t="shared" si="18"/>
        <v>11143844</v>
      </c>
      <c r="X486" s="25">
        <f t="shared" si="16"/>
        <v>8.3695804085424453E-4</v>
      </c>
      <c r="Y486" s="9"/>
      <c r="Z486"/>
    </row>
    <row r="487" spans="1:26">
      <c r="A487" s="10" t="s">
        <v>908</v>
      </c>
      <c r="B487" s="42" t="s">
        <v>875</v>
      </c>
      <c r="C487" s="43" t="s">
        <v>30</v>
      </c>
      <c r="D487" s="13">
        <v>0</v>
      </c>
      <c r="E487" s="13">
        <v>0</v>
      </c>
      <c r="F487" s="13">
        <v>0</v>
      </c>
      <c r="G487" s="13">
        <v>0</v>
      </c>
      <c r="H487" s="13">
        <v>0</v>
      </c>
      <c r="I487" s="13">
        <v>0</v>
      </c>
      <c r="J487" s="13">
        <v>0</v>
      </c>
      <c r="K487" s="13">
        <v>0</v>
      </c>
      <c r="L487" s="13">
        <v>0</v>
      </c>
      <c r="M487" s="13">
        <v>0</v>
      </c>
      <c r="N487" s="13">
        <v>0</v>
      </c>
      <c r="O487" s="44">
        <v>11760</v>
      </c>
      <c r="P487" s="13">
        <v>6765</v>
      </c>
      <c r="Q487" s="13">
        <v>7065</v>
      </c>
      <c r="R487" s="13">
        <v>5805</v>
      </c>
      <c r="S487" s="13">
        <v>3245</v>
      </c>
      <c r="T487" s="13">
        <v>13530</v>
      </c>
      <c r="U487" s="13">
        <v>3540</v>
      </c>
      <c r="V487" s="13">
        <v>3540</v>
      </c>
      <c r="W487" s="24">
        <f t="shared" si="18"/>
        <v>55250</v>
      </c>
      <c r="X487" s="25">
        <f t="shared" si="16"/>
        <v>4.1495494514457491E-6</v>
      </c>
      <c r="Y487" s="9"/>
      <c r="Z487"/>
    </row>
    <row r="488" spans="1:26">
      <c r="A488" s="10" t="s">
        <v>546</v>
      </c>
      <c r="B488" s="42" t="s">
        <v>875</v>
      </c>
      <c r="C488" s="43" t="s">
        <v>52</v>
      </c>
      <c r="D488" s="13">
        <v>254960</v>
      </c>
      <c r="E488" s="13">
        <v>183352</v>
      </c>
      <c r="F488" s="13">
        <v>255515</v>
      </c>
      <c r="G488" s="13">
        <v>173639</v>
      </c>
      <c r="H488" s="13">
        <v>170691</v>
      </c>
      <c r="I488" s="13">
        <v>166038</v>
      </c>
      <c r="J488" s="13">
        <v>180473</v>
      </c>
      <c r="K488" s="13">
        <v>202590</v>
      </c>
      <c r="L488" s="13">
        <v>449389</v>
      </c>
      <c r="M488" s="13">
        <v>155365</v>
      </c>
      <c r="N488" s="13">
        <v>150638</v>
      </c>
      <c r="O488" s="44">
        <v>202770</v>
      </c>
      <c r="P488" s="13">
        <v>197169</v>
      </c>
      <c r="Q488" s="13">
        <v>175675</v>
      </c>
      <c r="R488" s="13">
        <v>166278</v>
      </c>
      <c r="S488" s="13">
        <v>168154</v>
      </c>
      <c r="T488" s="13">
        <v>179012</v>
      </c>
      <c r="U488" s="13">
        <v>208523</v>
      </c>
      <c r="V488" s="13">
        <v>190597</v>
      </c>
      <c r="W488" s="24">
        <f t="shared" si="18"/>
        <v>3830828</v>
      </c>
      <c r="X488" s="25">
        <f t="shared" si="16"/>
        <v>2.8771421223498675E-4</v>
      </c>
      <c r="Y488" s="9"/>
      <c r="Z488"/>
    </row>
    <row r="489" spans="1:26">
      <c r="A489" s="10" t="s">
        <v>621</v>
      </c>
      <c r="B489" s="42" t="s">
        <v>875</v>
      </c>
      <c r="C489" s="43" t="s">
        <v>13</v>
      </c>
      <c r="D489" s="13">
        <v>23186256</v>
      </c>
      <c r="E489" s="13">
        <v>18295309</v>
      </c>
      <c r="F489" s="13">
        <v>1749177</v>
      </c>
      <c r="G489" s="13">
        <v>36886</v>
      </c>
      <c r="H489" s="13">
        <v>1943</v>
      </c>
      <c r="I489" s="13">
        <v>303269</v>
      </c>
      <c r="J489" s="13">
        <v>0</v>
      </c>
      <c r="K489" s="13">
        <v>0</v>
      </c>
      <c r="L489" s="13">
        <v>0</v>
      </c>
      <c r="M489" s="13">
        <v>0</v>
      </c>
      <c r="N489" s="13">
        <v>133</v>
      </c>
      <c r="O489" s="44">
        <v>0</v>
      </c>
      <c r="P489" s="13">
        <v>2695532</v>
      </c>
      <c r="Q489" s="13">
        <v>675118</v>
      </c>
      <c r="R489" s="13">
        <v>3342881</v>
      </c>
      <c r="S489" s="13">
        <v>2275757</v>
      </c>
      <c r="T489" s="13">
        <v>253633</v>
      </c>
      <c r="U489" s="13">
        <v>7558</v>
      </c>
      <c r="V489" s="13">
        <v>530912</v>
      </c>
      <c r="W489" s="24">
        <f t="shared" si="18"/>
        <v>53354364</v>
      </c>
      <c r="X489" s="25">
        <f t="shared" si="16"/>
        <v>4.0071777713744225E-3</v>
      </c>
      <c r="Y489" s="9"/>
      <c r="Z489"/>
    </row>
    <row r="490" spans="1:26">
      <c r="A490" s="10" t="s">
        <v>909</v>
      </c>
      <c r="B490" s="42" t="s">
        <v>875</v>
      </c>
      <c r="C490" s="43" t="s">
        <v>57</v>
      </c>
      <c r="D490" s="13">
        <v>0</v>
      </c>
      <c r="E490" s="13">
        <v>0</v>
      </c>
      <c r="F490" s="13">
        <v>0</v>
      </c>
      <c r="G490" s="13">
        <v>0</v>
      </c>
      <c r="H490" s="13">
        <v>0</v>
      </c>
      <c r="I490" s="13">
        <v>0</v>
      </c>
      <c r="J490" s="13">
        <v>0</v>
      </c>
      <c r="K490" s="13">
        <v>0</v>
      </c>
      <c r="L490" s="13">
        <v>0</v>
      </c>
      <c r="M490" s="13">
        <v>0</v>
      </c>
      <c r="N490" s="13">
        <v>0</v>
      </c>
      <c r="O490" s="44">
        <v>760</v>
      </c>
      <c r="P490" s="13">
        <v>2304</v>
      </c>
      <c r="Q490" s="13">
        <v>3708</v>
      </c>
      <c r="R490" s="13">
        <v>7000</v>
      </c>
      <c r="S490" s="13">
        <v>8160</v>
      </c>
      <c r="T490" s="13">
        <v>8654</v>
      </c>
      <c r="U490" s="13">
        <v>9642</v>
      </c>
      <c r="V490" s="13">
        <v>9642</v>
      </c>
      <c r="W490" s="24">
        <f t="shared" si="18"/>
        <v>49870</v>
      </c>
      <c r="X490" s="25">
        <f t="shared" si="16"/>
        <v>3.7454847265809869E-6</v>
      </c>
      <c r="Y490" s="9"/>
      <c r="Z490"/>
    </row>
    <row r="491" spans="1:26">
      <c r="A491" s="10" t="s">
        <v>622</v>
      </c>
      <c r="B491" s="42" t="s">
        <v>875</v>
      </c>
      <c r="C491" s="43" t="s">
        <v>28</v>
      </c>
      <c r="D491" s="13">
        <v>0</v>
      </c>
      <c r="E491" s="13">
        <v>58520</v>
      </c>
      <c r="F491" s="13">
        <v>92871</v>
      </c>
      <c r="G491" s="13">
        <v>118131</v>
      </c>
      <c r="H491" s="13">
        <v>103230</v>
      </c>
      <c r="I491" s="13">
        <v>90275</v>
      </c>
      <c r="J491" s="13">
        <v>93831</v>
      </c>
      <c r="K491" s="13">
        <v>0</v>
      </c>
      <c r="L491" s="13">
        <v>87959</v>
      </c>
      <c r="M491" s="13">
        <v>109087</v>
      </c>
      <c r="N491" s="13">
        <v>332557</v>
      </c>
      <c r="O491" s="44">
        <v>243401</v>
      </c>
      <c r="P491" s="13">
        <v>216070</v>
      </c>
      <c r="Q491" s="13">
        <v>160254</v>
      </c>
      <c r="R491" s="13">
        <v>375984</v>
      </c>
      <c r="S491" s="13">
        <v>0</v>
      </c>
      <c r="T491" s="13">
        <v>172954</v>
      </c>
      <c r="U491" s="13">
        <v>236294</v>
      </c>
      <c r="V491" s="13">
        <v>300083</v>
      </c>
      <c r="W491" s="24">
        <f t="shared" si="18"/>
        <v>2791501</v>
      </c>
      <c r="X491" s="25">
        <f t="shared" si="16"/>
        <v>2.0965559173321741E-4</v>
      </c>
      <c r="Y491" s="9"/>
      <c r="Z491"/>
    </row>
    <row r="492" spans="1:26">
      <c r="A492" s="10" t="s">
        <v>623</v>
      </c>
      <c r="B492" s="42" t="s">
        <v>875</v>
      </c>
      <c r="C492" s="43" t="s">
        <v>28</v>
      </c>
      <c r="D492" s="13">
        <v>0</v>
      </c>
      <c r="E492" s="13">
        <v>3755</v>
      </c>
      <c r="F492" s="13">
        <v>11297</v>
      </c>
      <c r="G492" s="13">
        <v>22143</v>
      </c>
      <c r="H492" s="13">
        <v>19891</v>
      </c>
      <c r="I492" s="13">
        <v>19046</v>
      </c>
      <c r="J492" s="13">
        <v>19057</v>
      </c>
      <c r="K492" s="13">
        <v>19176</v>
      </c>
      <c r="L492" s="13">
        <v>15084</v>
      </c>
      <c r="M492" s="13">
        <v>0</v>
      </c>
      <c r="N492" s="13">
        <v>604</v>
      </c>
      <c r="O492" s="44">
        <v>5586</v>
      </c>
      <c r="P492" s="13">
        <v>6997</v>
      </c>
      <c r="Q492" s="13">
        <v>2931</v>
      </c>
      <c r="R492" s="13">
        <v>0</v>
      </c>
      <c r="S492" s="13">
        <v>0</v>
      </c>
      <c r="T492" s="13">
        <v>0</v>
      </c>
      <c r="U492" s="13">
        <v>0</v>
      </c>
      <c r="V492" s="13">
        <v>0</v>
      </c>
      <c r="W492" s="24">
        <f t="shared" si="18"/>
        <v>145567</v>
      </c>
      <c r="X492" s="25">
        <f t="shared" si="16"/>
        <v>1.0932804796354813E-5</v>
      </c>
      <c r="Y492" s="9"/>
      <c r="Z492"/>
    </row>
    <row r="493" spans="1:26">
      <c r="A493" s="10" t="s">
        <v>624</v>
      </c>
      <c r="B493" s="42" t="s">
        <v>875</v>
      </c>
      <c r="C493" s="43" t="s">
        <v>28</v>
      </c>
      <c r="D493" s="13">
        <v>0</v>
      </c>
      <c r="E493" s="13">
        <v>2828</v>
      </c>
      <c r="F493" s="13">
        <v>2164</v>
      </c>
      <c r="G493" s="13">
        <v>1419</v>
      </c>
      <c r="H493" s="13">
        <v>1350</v>
      </c>
      <c r="I493" s="13">
        <v>1226</v>
      </c>
      <c r="J493" s="13">
        <v>1108</v>
      </c>
      <c r="K493" s="13">
        <v>0</v>
      </c>
      <c r="L493" s="13">
        <v>0</v>
      </c>
      <c r="M493" s="13">
        <v>0</v>
      </c>
      <c r="N493" s="13">
        <v>0</v>
      </c>
      <c r="O493" s="44">
        <v>28806</v>
      </c>
      <c r="P493" s="13">
        <v>54686</v>
      </c>
      <c r="Q493" s="13">
        <v>39093</v>
      </c>
      <c r="R493" s="13">
        <v>0</v>
      </c>
      <c r="S493" s="13">
        <v>0</v>
      </c>
      <c r="T493" s="13">
        <v>54136</v>
      </c>
      <c r="U493" s="13">
        <v>39501</v>
      </c>
      <c r="V493" s="13">
        <v>54626</v>
      </c>
      <c r="W493" s="24">
        <f t="shared" si="18"/>
        <v>280943</v>
      </c>
      <c r="X493" s="25">
        <f t="shared" si="16"/>
        <v>2.1100214869457433E-5</v>
      </c>
      <c r="Y493" s="9"/>
      <c r="Z493"/>
    </row>
    <row r="494" spans="1:26">
      <c r="A494" s="10" t="s">
        <v>808</v>
      </c>
      <c r="B494" s="42" t="s">
        <v>875</v>
      </c>
      <c r="C494" s="43" t="s">
        <v>45</v>
      </c>
      <c r="D494" s="13">
        <v>3016798</v>
      </c>
      <c r="E494" s="13">
        <v>0</v>
      </c>
      <c r="F494" s="13">
        <v>0</v>
      </c>
      <c r="G494" s="13">
        <v>0</v>
      </c>
      <c r="H494" s="13">
        <v>0</v>
      </c>
      <c r="I494" s="13">
        <v>0</v>
      </c>
      <c r="J494" s="13">
        <v>0</v>
      </c>
      <c r="K494" s="13">
        <v>0</v>
      </c>
      <c r="L494" s="13">
        <v>0</v>
      </c>
      <c r="M494" s="13">
        <v>0</v>
      </c>
      <c r="N494" s="13">
        <v>0</v>
      </c>
      <c r="O494" s="44">
        <v>0</v>
      </c>
      <c r="P494" s="13">
        <v>0</v>
      </c>
      <c r="Q494" s="13">
        <v>0</v>
      </c>
      <c r="R494" s="13">
        <v>0</v>
      </c>
      <c r="S494" s="13">
        <v>0</v>
      </c>
      <c r="T494" s="13">
        <v>0</v>
      </c>
      <c r="U494" s="13">
        <v>0</v>
      </c>
      <c r="V494" s="13">
        <v>0</v>
      </c>
      <c r="W494" s="24">
        <f t="shared" si="18"/>
        <v>3016798</v>
      </c>
      <c r="X494" s="25">
        <f t="shared" si="16"/>
        <v>2.2657651558412008E-4</v>
      </c>
      <c r="Y494" s="9"/>
      <c r="Z494"/>
    </row>
    <row r="495" spans="1:26">
      <c r="A495" s="10" t="s">
        <v>625</v>
      </c>
      <c r="B495" s="42" t="s">
        <v>875</v>
      </c>
      <c r="C495" s="43" t="s">
        <v>476</v>
      </c>
      <c r="D495" s="13">
        <v>0</v>
      </c>
      <c r="E495" s="13">
        <v>0</v>
      </c>
      <c r="F495" s="13">
        <v>12641483</v>
      </c>
      <c r="G495" s="13">
        <v>4671968</v>
      </c>
      <c r="H495" s="13">
        <v>0</v>
      </c>
      <c r="I495" s="13">
        <v>0</v>
      </c>
      <c r="J495" s="13">
        <v>0</v>
      </c>
      <c r="K495" s="13">
        <v>0</v>
      </c>
      <c r="L495" s="13">
        <v>0</v>
      </c>
      <c r="M495" s="13">
        <v>0</v>
      </c>
      <c r="N495" s="13">
        <v>0</v>
      </c>
      <c r="O495" s="44">
        <v>0</v>
      </c>
      <c r="P495" s="13">
        <v>0</v>
      </c>
      <c r="Q495" s="13">
        <v>0</v>
      </c>
      <c r="R495" s="13">
        <v>0</v>
      </c>
      <c r="S495" s="13">
        <v>0</v>
      </c>
      <c r="T495" s="13">
        <v>0</v>
      </c>
      <c r="U495" s="13">
        <v>0</v>
      </c>
      <c r="V495" s="13">
        <v>0</v>
      </c>
      <c r="W495" s="24">
        <f t="shared" si="18"/>
        <v>17313451</v>
      </c>
      <c r="X495" s="25">
        <f t="shared" si="16"/>
        <v>1.300326173749916E-3</v>
      </c>
      <c r="Y495" s="9"/>
      <c r="Z495"/>
    </row>
    <row r="496" spans="1:26">
      <c r="A496" s="10" t="s">
        <v>513</v>
      </c>
      <c r="B496" s="42" t="s">
        <v>875</v>
      </c>
      <c r="C496" s="43" t="s">
        <v>29</v>
      </c>
      <c r="D496" s="13">
        <v>0</v>
      </c>
      <c r="E496" s="13">
        <v>520257</v>
      </c>
      <c r="F496" s="13">
        <v>0</v>
      </c>
      <c r="G496" s="13">
        <v>1333920</v>
      </c>
      <c r="H496" s="13">
        <v>611563</v>
      </c>
      <c r="I496" s="13">
        <v>871235</v>
      </c>
      <c r="J496" s="13">
        <v>700933</v>
      </c>
      <c r="K496" s="13">
        <v>694904</v>
      </c>
      <c r="L496" s="13">
        <v>875256</v>
      </c>
      <c r="M496" s="13">
        <v>826530</v>
      </c>
      <c r="N496" s="13">
        <v>1755905</v>
      </c>
      <c r="O496" s="44">
        <v>3305904</v>
      </c>
      <c r="P496" s="13">
        <v>998594</v>
      </c>
      <c r="Q496" s="13">
        <v>1077659</v>
      </c>
      <c r="R496" s="13">
        <v>684819</v>
      </c>
      <c r="S496" s="13">
        <v>857778</v>
      </c>
      <c r="T496" s="13">
        <v>491393</v>
      </c>
      <c r="U496" s="13">
        <v>463717</v>
      </c>
      <c r="V496" s="13">
        <v>433211</v>
      </c>
      <c r="W496" s="24">
        <f t="shared" si="18"/>
        <v>16503578</v>
      </c>
      <c r="X496" s="25">
        <f t="shared" si="16"/>
        <v>1.2395006884487266E-3</v>
      </c>
      <c r="Y496" s="9"/>
      <c r="Z496"/>
    </row>
    <row r="497" spans="1:26">
      <c r="A497" s="10" t="s">
        <v>836</v>
      </c>
      <c r="B497" s="42" t="s">
        <v>875</v>
      </c>
      <c r="C497" s="43" t="s">
        <v>28</v>
      </c>
      <c r="D497" s="13">
        <v>0</v>
      </c>
      <c r="E497" s="13">
        <v>1256143</v>
      </c>
      <c r="F497" s="13">
        <v>202906</v>
      </c>
      <c r="G497" s="13">
        <v>0</v>
      </c>
      <c r="H497" s="13">
        <v>0</v>
      </c>
      <c r="I497" s="13">
        <v>0</v>
      </c>
      <c r="J497" s="13">
        <v>0</v>
      </c>
      <c r="K497" s="13">
        <v>0</v>
      </c>
      <c r="L497" s="13">
        <v>0</v>
      </c>
      <c r="M497" s="13">
        <v>0</v>
      </c>
      <c r="N497" s="13">
        <v>0</v>
      </c>
      <c r="O497" s="44">
        <v>0</v>
      </c>
      <c r="P497" s="13">
        <v>0</v>
      </c>
      <c r="Q497" s="13">
        <v>0</v>
      </c>
      <c r="R497" s="13">
        <v>0</v>
      </c>
      <c r="S497" s="13">
        <v>0</v>
      </c>
      <c r="T497" s="13">
        <v>0</v>
      </c>
      <c r="U497" s="13">
        <v>0</v>
      </c>
      <c r="V497" s="13">
        <v>0</v>
      </c>
      <c r="W497" s="24">
        <f t="shared" si="18"/>
        <v>1459049</v>
      </c>
      <c r="X497" s="25">
        <f t="shared" si="16"/>
        <v>1.0958182764855148E-4</v>
      </c>
      <c r="Y497" s="9"/>
      <c r="Z497"/>
    </row>
    <row r="498" spans="1:26">
      <c r="A498" s="10" t="s">
        <v>1092</v>
      </c>
      <c r="B498" s="42" t="s">
        <v>875</v>
      </c>
      <c r="C498" s="43" t="s">
        <v>57</v>
      </c>
      <c r="D498" s="13">
        <v>0</v>
      </c>
      <c r="E498" s="13">
        <v>0</v>
      </c>
      <c r="F498" s="13">
        <v>0</v>
      </c>
      <c r="G498" s="13">
        <v>0</v>
      </c>
      <c r="H498" s="13">
        <v>0</v>
      </c>
      <c r="I498" s="13">
        <v>0</v>
      </c>
      <c r="J498" s="13">
        <v>0</v>
      </c>
      <c r="K498" s="13">
        <v>0</v>
      </c>
      <c r="L498" s="13">
        <v>0</v>
      </c>
      <c r="M498" s="13">
        <v>0</v>
      </c>
      <c r="N498" s="13">
        <v>0</v>
      </c>
      <c r="O498" s="44">
        <v>0</v>
      </c>
      <c r="P498" s="13">
        <v>0</v>
      </c>
      <c r="Q498" s="13">
        <v>0</v>
      </c>
      <c r="R498" s="13">
        <v>0</v>
      </c>
      <c r="S498" s="13">
        <v>0</v>
      </c>
      <c r="T498" s="13">
        <v>0</v>
      </c>
      <c r="U498" s="13">
        <v>22282</v>
      </c>
      <c r="V498" s="13">
        <v>436938</v>
      </c>
      <c r="W498" s="24">
        <f t="shared" si="18"/>
        <v>459220</v>
      </c>
      <c r="X498" s="25">
        <f t="shared" si="16"/>
        <v>3.4489703151003021E-5</v>
      </c>
      <c r="Y498" s="9"/>
      <c r="Z498"/>
    </row>
    <row r="499" spans="1:26">
      <c r="A499" s="10" t="s">
        <v>809</v>
      </c>
      <c r="B499" s="42" t="s">
        <v>875</v>
      </c>
      <c r="C499" s="43" t="s">
        <v>57</v>
      </c>
      <c r="D499" s="13">
        <v>2219493</v>
      </c>
      <c r="E499" s="13">
        <v>3705029</v>
      </c>
      <c r="F499" s="13">
        <v>0</v>
      </c>
      <c r="G499" s="13">
        <v>0</v>
      </c>
      <c r="H499" s="13">
        <v>0</v>
      </c>
      <c r="I499" s="13">
        <v>0</v>
      </c>
      <c r="J499" s="13">
        <v>0</v>
      </c>
      <c r="K499" s="13">
        <v>0</v>
      </c>
      <c r="L499" s="13">
        <v>0</v>
      </c>
      <c r="M499" s="13">
        <v>0</v>
      </c>
      <c r="N499" s="13">
        <v>0</v>
      </c>
      <c r="O499" s="44">
        <v>0</v>
      </c>
      <c r="P499" s="13">
        <v>0</v>
      </c>
      <c r="Q499" s="13">
        <v>0</v>
      </c>
      <c r="R499" s="13">
        <v>0</v>
      </c>
      <c r="S499" s="13">
        <v>0</v>
      </c>
      <c r="T499" s="13">
        <v>0</v>
      </c>
      <c r="U499" s="13">
        <v>0</v>
      </c>
      <c r="V499" s="13">
        <v>0</v>
      </c>
      <c r="W499" s="24">
        <f t="shared" si="18"/>
        <v>5924522</v>
      </c>
      <c r="X499" s="25">
        <f t="shared" si="16"/>
        <v>4.4496103194892805E-4</v>
      </c>
      <c r="Y499" s="9"/>
      <c r="Z499"/>
    </row>
    <row r="500" spans="1:26">
      <c r="A500" s="10" t="s">
        <v>522</v>
      </c>
      <c r="B500" s="42" t="s">
        <v>875</v>
      </c>
      <c r="C500" s="43" t="s">
        <v>32</v>
      </c>
      <c r="D500" s="13">
        <v>0</v>
      </c>
      <c r="E500" s="13">
        <v>2861957</v>
      </c>
      <c r="F500" s="13">
        <v>2336358</v>
      </c>
      <c r="G500" s="13">
        <v>2732287</v>
      </c>
      <c r="H500" s="13">
        <v>3383065</v>
      </c>
      <c r="I500" s="13">
        <v>4156305</v>
      </c>
      <c r="J500" s="13">
        <v>3824779</v>
      </c>
      <c r="K500" s="13">
        <v>3926874</v>
      </c>
      <c r="L500" s="13">
        <v>4127041</v>
      </c>
      <c r="M500" s="13">
        <v>3721402</v>
      </c>
      <c r="N500" s="13">
        <v>2488747</v>
      </c>
      <c r="O500" s="44">
        <v>2538616</v>
      </c>
      <c r="P500" s="13">
        <v>3101370</v>
      </c>
      <c r="Q500" s="13">
        <v>3585850</v>
      </c>
      <c r="R500" s="13">
        <v>3662160</v>
      </c>
      <c r="S500" s="13">
        <v>3438103</v>
      </c>
      <c r="T500" s="13">
        <v>3149822</v>
      </c>
      <c r="U500" s="13">
        <v>2968861</v>
      </c>
      <c r="V500" s="13">
        <v>3377272</v>
      </c>
      <c r="W500" s="24">
        <f t="shared" si="18"/>
        <v>59380869</v>
      </c>
      <c r="X500" s="25">
        <f t="shared" si="16"/>
        <v>4.4597982332184958E-3</v>
      </c>
      <c r="Y500" s="9"/>
      <c r="Z500"/>
    </row>
    <row r="501" spans="1:26">
      <c r="A501" s="10" t="s">
        <v>779</v>
      </c>
      <c r="B501" s="42" t="s">
        <v>875</v>
      </c>
      <c r="C501" s="43" t="s">
        <v>32</v>
      </c>
      <c r="D501" s="13">
        <v>2059054</v>
      </c>
      <c r="E501" s="13">
        <v>0</v>
      </c>
      <c r="F501" s="13">
        <v>0</v>
      </c>
      <c r="G501" s="13">
        <v>0</v>
      </c>
      <c r="H501" s="13">
        <v>0</v>
      </c>
      <c r="I501" s="13">
        <v>0</v>
      </c>
      <c r="J501" s="13">
        <v>0</v>
      </c>
      <c r="K501" s="13">
        <v>0</v>
      </c>
      <c r="L501" s="13">
        <v>0</v>
      </c>
      <c r="M501" s="13">
        <v>0</v>
      </c>
      <c r="N501" s="13">
        <v>0</v>
      </c>
      <c r="O501" s="44">
        <v>0</v>
      </c>
      <c r="P501" s="13">
        <v>0</v>
      </c>
      <c r="Q501" s="13">
        <v>0</v>
      </c>
      <c r="R501" s="13">
        <v>0</v>
      </c>
      <c r="S501" s="13">
        <v>0</v>
      </c>
      <c r="T501" s="13">
        <v>0</v>
      </c>
      <c r="U501" s="13">
        <v>0</v>
      </c>
      <c r="V501" s="13">
        <v>0</v>
      </c>
      <c r="W501" s="24">
        <f t="shared" si="18"/>
        <v>2059054</v>
      </c>
      <c r="X501" s="25">
        <f t="shared" si="16"/>
        <v>1.5464518364157785E-4</v>
      </c>
      <c r="Y501" s="9"/>
      <c r="Z501"/>
    </row>
    <row r="502" spans="1:26">
      <c r="A502" s="10" t="s">
        <v>1139</v>
      </c>
      <c r="B502" s="42" t="s">
        <v>875</v>
      </c>
      <c r="C502" s="43" t="s">
        <v>45</v>
      </c>
      <c r="D502" s="13">
        <v>0</v>
      </c>
      <c r="E502" s="13">
        <v>0</v>
      </c>
      <c r="F502" s="13">
        <v>0</v>
      </c>
      <c r="G502" s="13">
        <v>0</v>
      </c>
      <c r="H502" s="13">
        <v>0</v>
      </c>
      <c r="I502" s="13">
        <v>0</v>
      </c>
      <c r="J502" s="13">
        <v>0</v>
      </c>
      <c r="K502" s="13">
        <v>0</v>
      </c>
      <c r="L502" s="13">
        <v>0</v>
      </c>
      <c r="M502" s="13">
        <v>0</v>
      </c>
      <c r="N502" s="13">
        <v>0</v>
      </c>
      <c r="O502" s="44">
        <v>0</v>
      </c>
      <c r="P502" s="13">
        <v>0</v>
      </c>
      <c r="Q502" s="13">
        <v>0</v>
      </c>
      <c r="R502" s="13">
        <v>0</v>
      </c>
      <c r="S502" s="13">
        <v>0</v>
      </c>
      <c r="T502" s="13">
        <v>0</v>
      </c>
      <c r="U502" s="13">
        <v>0</v>
      </c>
      <c r="V502" s="13">
        <v>1630407</v>
      </c>
      <c r="W502" s="24">
        <f t="shared" si="18"/>
        <v>1630407</v>
      </c>
      <c r="X502" s="25">
        <f t="shared" si="16"/>
        <v>1.224516646603314E-4</v>
      </c>
      <c r="Y502" s="9"/>
      <c r="Z502"/>
    </row>
    <row r="503" spans="1:26">
      <c r="A503" s="10" t="s">
        <v>601</v>
      </c>
      <c r="B503" s="42" t="s">
        <v>875</v>
      </c>
      <c r="C503" s="43" t="s">
        <v>28</v>
      </c>
      <c r="D503" s="13">
        <v>0</v>
      </c>
      <c r="E503" s="13">
        <v>0</v>
      </c>
      <c r="F503" s="13">
        <v>0</v>
      </c>
      <c r="G503" s="13">
        <v>48250</v>
      </c>
      <c r="H503" s="13">
        <v>9220</v>
      </c>
      <c r="I503" s="13">
        <v>15565</v>
      </c>
      <c r="J503" s="13">
        <v>20384</v>
      </c>
      <c r="K503" s="13">
        <v>6460</v>
      </c>
      <c r="L503" s="13">
        <v>17967</v>
      </c>
      <c r="M503" s="13">
        <v>0</v>
      </c>
      <c r="N503" s="13">
        <v>0</v>
      </c>
      <c r="O503" s="44">
        <v>0</v>
      </c>
      <c r="P503" s="13">
        <v>1450</v>
      </c>
      <c r="Q503" s="13">
        <v>0</v>
      </c>
      <c r="R503" s="13">
        <v>0</v>
      </c>
      <c r="S503" s="13">
        <v>0</v>
      </c>
      <c r="T503" s="13">
        <v>0</v>
      </c>
      <c r="U503" s="13">
        <v>0</v>
      </c>
      <c r="V503" s="13">
        <v>0</v>
      </c>
      <c r="W503" s="24">
        <f t="shared" si="18"/>
        <v>119296</v>
      </c>
      <c r="X503" s="25">
        <f t="shared" si="16"/>
        <v>8.9597221965551526E-6</v>
      </c>
      <c r="Y503" s="9"/>
      <c r="Z503"/>
    </row>
    <row r="504" spans="1:26">
      <c r="A504" s="10" t="s">
        <v>1047</v>
      </c>
      <c r="B504" s="42" t="s">
        <v>875</v>
      </c>
      <c r="C504" s="43" t="s">
        <v>57</v>
      </c>
      <c r="D504" s="13">
        <v>0</v>
      </c>
      <c r="E504" s="13">
        <v>0</v>
      </c>
      <c r="F504" s="13">
        <v>0</v>
      </c>
      <c r="G504" s="13">
        <v>0</v>
      </c>
      <c r="H504" s="13">
        <v>0</v>
      </c>
      <c r="I504" s="13">
        <v>0</v>
      </c>
      <c r="J504" s="13">
        <v>0</v>
      </c>
      <c r="K504" s="13">
        <v>0</v>
      </c>
      <c r="L504" s="13">
        <v>0</v>
      </c>
      <c r="M504" s="13">
        <v>0</v>
      </c>
      <c r="N504" s="13">
        <v>0</v>
      </c>
      <c r="O504" s="44">
        <v>0</v>
      </c>
      <c r="P504" s="13">
        <v>0</v>
      </c>
      <c r="Q504" s="13">
        <v>0</v>
      </c>
      <c r="R504" s="13">
        <v>0</v>
      </c>
      <c r="S504" s="13">
        <v>0</v>
      </c>
      <c r="T504" s="13">
        <v>11937</v>
      </c>
      <c r="U504" s="13">
        <v>5294672</v>
      </c>
      <c r="V504" s="13">
        <v>4306424</v>
      </c>
      <c r="W504" s="24">
        <f t="shared" si="18"/>
        <v>9613033</v>
      </c>
      <c r="X504" s="25">
        <f t="shared" si="16"/>
        <v>7.2198653053176271E-4</v>
      </c>
      <c r="Y504" s="9"/>
      <c r="Z504"/>
    </row>
    <row r="505" spans="1:26">
      <c r="A505" s="10" t="s">
        <v>837</v>
      </c>
      <c r="B505" s="42" t="s">
        <v>875</v>
      </c>
      <c r="C505" s="43" t="s">
        <v>30</v>
      </c>
      <c r="D505" s="13">
        <v>0</v>
      </c>
      <c r="E505" s="13">
        <v>6778836</v>
      </c>
      <c r="F505" s="13">
        <v>0</v>
      </c>
      <c r="G505" s="13">
        <v>0</v>
      </c>
      <c r="H505" s="13">
        <v>0</v>
      </c>
      <c r="I505" s="13">
        <v>0</v>
      </c>
      <c r="J505" s="13">
        <v>0</v>
      </c>
      <c r="K505" s="13">
        <v>0</v>
      </c>
      <c r="L505" s="13">
        <v>0</v>
      </c>
      <c r="M505" s="13">
        <v>0</v>
      </c>
      <c r="N505" s="13">
        <v>0</v>
      </c>
      <c r="O505" s="44">
        <v>0</v>
      </c>
      <c r="P505" s="13">
        <v>0</v>
      </c>
      <c r="Q505" s="13">
        <v>0</v>
      </c>
      <c r="R505" s="13">
        <v>0</v>
      </c>
      <c r="S505" s="13">
        <v>0</v>
      </c>
      <c r="T505" s="13">
        <v>0</v>
      </c>
      <c r="U505" s="13">
        <v>0</v>
      </c>
      <c r="V505" s="13">
        <v>0</v>
      </c>
      <c r="W505" s="24">
        <f t="shared" si="18"/>
        <v>6778836</v>
      </c>
      <c r="X505" s="25">
        <f t="shared" si="16"/>
        <v>5.0912425710842896E-4</v>
      </c>
      <c r="Y505" s="9"/>
      <c r="Z505"/>
    </row>
    <row r="506" spans="1:26">
      <c r="A506" s="10" t="s">
        <v>602</v>
      </c>
      <c r="B506" s="42" t="s">
        <v>875</v>
      </c>
      <c r="C506" s="43" t="s">
        <v>45</v>
      </c>
      <c r="D506" s="13">
        <v>2788787</v>
      </c>
      <c r="E506" s="13">
        <v>397</v>
      </c>
      <c r="F506" s="13">
        <v>0</v>
      </c>
      <c r="G506" s="13">
        <v>717356</v>
      </c>
      <c r="H506" s="13">
        <v>3834173</v>
      </c>
      <c r="I506" s="13">
        <v>90437</v>
      </c>
      <c r="J506" s="13">
        <v>92695</v>
      </c>
      <c r="K506" s="13">
        <v>99222</v>
      </c>
      <c r="L506" s="13">
        <v>121870</v>
      </c>
      <c r="M506" s="13">
        <v>106825</v>
      </c>
      <c r="N506" s="13">
        <v>144630</v>
      </c>
      <c r="O506" s="44">
        <v>149731</v>
      </c>
      <c r="P506" s="13">
        <v>291179</v>
      </c>
      <c r="Q506" s="13">
        <v>273189</v>
      </c>
      <c r="R506" s="13">
        <v>217776</v>
      </c>
      <c r="S506" s="13">
        <v>217422</v>
      </c>
      <c r="T506" s="13">
        <v>320623</v>
      </c>
      <c r="U506" s="13">
        <v>245859</v>
      </c>
      <c r="V506" s="13">
        <v>166438</v>
      </c>
      <c r="W506" s="24">
        <f t="shared" si="18"/>
        <v>9878609</v>
      </c>
      <c r="X506" s="25">
        <f t="shared" si="16"/>
        <v>7.419326073664623E-4</v>
      </c>
      <c r="Y506" s="9"/>
      <c r="Z506"/>
    </row>
    <row r="507" spans="1:26">
      <c r="A507" s="10" t="s">
        <v>626</v>
      </c>
      <c r="B507" s="42" t="s">
        <v>875</v>
      </c>
      <c r="C507" s="43" t="s">
        <v>30</v>
      </c>
      <c r="D507" s="13">
        <v>2217697</v>
      </c>
      <c r="E507" s="13">
        <v>1265880</v>
      </c>
      <c r="F507" s="13">
        <v>301750</v>
      </c>
      <c r="G507" s="13">
        <v>7089</v>
      </c>
      <c r="H507" s="13">
        <v>0</v>
      </c>
      <c r="I507" s="13">
        <v>0</v>
      </c>
      <c r="J507" s="13">
        <v>0</v>
      </c>
      <c r="K507" s="13">
        <v>0</v>
      </c>
      <c r="L507" s="13">
        <v>0</v>
      </c>
      <c r="M507" s="13">
        <v>0</v>
      </c>
      <c r="N507" s="13">
        <v>0</v>
      </c>
      <c r="O507" s="44">
        <v>0</v>
      </c>
      <c r="P507" s="13">
        <v>0</v>
      </c>
      <c r="Q507" s="13">
        <v>0</v>
      </c>
      <c r="R507" s="13">
        <v>0</v>
      </c>
      <c r="S507" s="13">
        <v>0</v>
      </c>
      <c r="T507" s="13">
        <v>0</v>
      </c>
      <c r="U507" s="13">
        <v>0</v>
      </c>
      <c r="V507" s="13">
        <v>0</v>
      </c>
      <c r="W507" s="24">
        <f t="shared" si="18"/>
        <v>3792416</v>
      </c>
      <c r="X507" s="25">
        <f t="shared" si="16"/>
        <v>2.848292802254133E-4</v>
      </c>
      <c r="Y507" s="9"/>
      <c r="Z507"/>
    </row>
    <row r="508" spans="1:26">
      <c r="A508" s="10" t="s">
        <v>1093</v>
      </c>
      <c r="B508" s="42" t="s">
        <v>875</v>
      </c>
      <c r="C508" s="43" t="s">
        <v>37</v>
      </c>
      <c r="D508" s="13">
        <v>0</v>
      </c>
      <c r="E508" s="13">
        <v>0</v>
      </c>
      <c r="F508" s="13">
        <v>0</v>
      </c>
      <c r="G508" s="13">
        <v>0</v>
      </c>
      <c r="H508" s="13">
        <v>0</v>
      </c>
      <c r="I508" s="13">
        <v>0</v>
      </c>
      <c r="J508" s="13">
        <v>0</v>
      </c>
      <c r="K508" s="13">
        <v>0</v>
      </c>
      <c r="L508" s="13">
        <v>0</v>
      </c>
      <c r="M508" s="13">
        <v>0</v>
      </c>
      <c r="N508" s="13">
        <v>0</v>
      </c>
      <c r="O508" s="44">
        <v>0</v>
      </c>
      <c r="P508" s="13">
        <v>0</v>
      </c>
      <c r="Q508" s="13">
        <v>0</v>
      </c>
      <c r="R508" s="13">
        <v>0</v>
      </c>
      <c r="S508" s="13">
        <v>0</v>
      </c>
      <c r="T508" s="13">
        <v>0</v>
      </c>
      <c r="U508" s="13">
        <v>6679290</v>
      </c>
      <c r="V508" s="13">
        <v>101983</v>
      </c>
      <c r="W508" s="24">
        <f t="shared" si="18"/>
        <v>6781273</v>
      </c>
      <c r="X508" s="25">
        <f t="shared" si="16"/>
        <v>5.0930728791409726E-4</v>
      </c>
      <c r="Y508" s="9"/>
      <c r="Z508"/>
    </row>
    <row r="509" spans="1:26">
      <c r="A509" s="10" t="s">
        <v>737</v>
      </c>
      <c r="B509" s="42" t="s">
        <v>875</v>
      </c>
      <c r="C509" s="43" t="s">
        <v>60</v>
      </c>
      <c r="D509" s="13">
        <v>0</v>
      </c>
      <c r="E509" s="13">
        <v>0</v>
      </c>
      <c r="F509" s="13">
        <v>0</v>
      </c>
      <c r="G509" s="13">
        <v>0</v>
      </c>
      <c r="H509" s="13">
        <v>5280</v>
      </c>
      <c r="I509" s="13">
        <v>0</v>
      </c>
      <c r="J509" s="13">
        <v>0</v>
      </c>
      <c r="K509" s="13">
        <v>0</v>
      </c>
      <c r="L509" s="13">
        <v>0</v>
      </c>
      <c r="M509" s="13">
        <v>0</v>
      </c>
      <c r="N509" s="13">
        <v>0</v>
      </c>
      <c r="O509" s="44">
        <v>0</v>
      </c>
      <c r="P509" s="13">
        <v>0</v>
      </c>
      <c r="Q509" s="13">
        <v>0</v>
      </c>
      <c r="R509" s="13">
        <v>0</v>
      </c>
      <c r="S509" s="13">
        <v>0</v>
      </c>
      <c r="T509" s="13">
        <v>0</v>
      </c>
      <c r="U509" s="13">
        <v>0</v>
      </c>
      <c r="V509" s="13">
        <v>0</v>
      </c>
      <c r="W509" s="24">
        <f t="shared" si="18"/>
        <v>5280</v>
      </c>
      <c r="X509" s="25">
        <f t="shared" si="16"/>
        <v>3.965542281200644E-7</v>
      </c>
      <c r="Y509" s="9"/>
      <c r="Z509"/>
    </row>
    <row r="510" spans="1:26">
      <c r="A510" s="10" t="s">
        <v>740</v>
      </c>
      <c r="B510" s="42" t="s">
        <v>875</v>
      </c>
      <c r="C510" s="43" t="s">
        <v>37</v>
      </c>
      <c r="D510" s="13">
        <v>228</v>
      </c>
      <c r="E510" s="13">
        <v>0</v>
      </c>
      <c r="F510" s="13">
        <v>0</v>
      </c>
      <c r="G510" s="13">
        <v>0</v>
      </c>
      <c r="H510" s="13">
        <v>0</v>
      </c>
      <c r="I510" s="13">
        <v>193317</v>
      </c>
      <c r="J510" s="13">
        <v>278935</v>
      </c>
      <c r="K510" s="13">
        <v>277441</v>
      </c>
      <c r="L510" s="13">
        <v>448003</v>
      </c>
      <c r="M510" s="13">
        <v>451485</v>
      </c>
      <c r="N510" s="13">
        <v>596046</v>
      </c>
      <c r="O510" s="44">
        <v>578621</v>
      </c>
      <c r="P510" s="13">
        <v>396340</v>
      </c>
      <c r="Q510" s="13">
        <v>458120</v>
      </c>
      <c r="R510" s="13">
        <v>327905</v>
      </c>
      <c r="S510" s="13">
        <v>349494</v>
      </c>
      <c r="T510" s="13">
        <v>334455</v>
      </c>
      <c r="U510" s="13">
        <v>7292910</v>
      </c>
      <c r="V510" s="13">
        <v>0</v>
      </c>
      <c r="W510" s="24">
        <f t="shared" si="18"/>
        <v>11983300</v>
      </c>
      <c r="X510" s="25">
        <f t="shared" si="16"/>
        <v>9.0000535640741806E-4</v>
      </c>
      <c r="Y510" s="9"/>
      <c r="Z510"/>
    </row>
    <row r="511" spans="1:26">
      <c r="A511" s="10" t="s">
        <v>953</v>
      </c>
      <c r="B511" s="42" t="s">
        <v>875</v>
      </c>
      <c r="C511" s="43" t="s">
        <v>51</v>
      </c>
      <c r="D511" s="13">
        <v>0</v>
      </c>
      <c r="E511" s="13">
        <v>0</v>
      </c>
      <c r="F511" s="13">
        <v>0</v>
      </c>
      <c r="G511" s="13">
        <v>0</v>
      </c>
      <c r="H511" s="13">
        <v>0</v>
      </c>
      <c r="I511" s="13">
        <v>0</v>
      </c>
      <c r="J511" s="13">
        <v>0</v>
      </c>
      <c r="K511" s="13">
        <v>0</v>
      </c>
      <c r="L511" s="13">
        <v>0</v>
      </c>
      <c r="M511" s="13">
        <v>0</v>
      </c>
      <c r="N511" s="13">
        <v>0</v>
      </c>
      <c r="O511" s="44">
        <v>0</v>
      </c>
      <c r="P511" s="13">
        <v>0</v>
      </c>
      <c r="Q511" s="13">
        <v>4380066</v>
      </c>
      <c r="R511" s="13">
        <v>7960459</v>
      </c>
      <c r="S511" s="13">
        <v>5984146</v>
      </c>
      <c r="T511" s="13">
        <v>5126639</v>
      </c>
      <c r="U511" s="13">
        <v>7687984</v>
      </c>
      <c r="V511" s="13">
        <v>914654</v>
      </c>
      <c r="W511" s="24">
        <f t="shared" si="18"/>
        <v>32053948</v>
      </c>
      <c r="X511" s="25">
        <f t="shared" si="16"/>
        <v>2.4074107210872503E-3</v>
      </c>
      <c r="Y511" s="9"/>
      <c r="Z511"/>
    </row>
    <row r="512" spans="1:26">
      <c r="A512" s="10" t="s">
        <v>734</v>
      </c>
      <c r="B512" s="42" t="s">
        <v>875</v>
      </c>
      <c r="C512" s="43" t="s">
        <v>51</v>
      </c>
      <c r="D512" s="13">
        <v>0</v>
      </c>
      <c r="E512" s="13">
        <v>0</v>
      </c>
      <c r="F512" s="13">
        <v>0</v>
      </c>
      <c r="G512" s="13">
        <v>0</v>
      </c>
      <c r="H512" s="13">
        <v>200</v>
      </c>
      <c r="I512" s="13">
        <v>1822</v>
      </c>
      <c r="J512" s="13">
        <v>1557</v>
      </c>
      <c r="K512" s="13">
        <v>5836</v>
      </c>
      <c r="L512" s="13">
        <v>3901</v>
      </c>
      <c r="M512" s="13">
        <v>6372</v>
      </c>
      <c r="N512" s="13">
        <v>14175</v>
      </c>
      <c r="O512" s="44">
        <v>27118</v>
      </c>
      <c r="P512" s="13">
        <v>5949420</v>
      </c>
      <c r="Q512" s="13">
        <v>773959</v>
      </c>
      <c r="R512" s="13">
        <v>845364</v>
      </c>
      <c r="S512" s="13">
        <v>857512</v>
      </c>
      <c r="T512" s="13">
        <v>706296</v>
      </c>
      <c r="U512" s="13">
        <v>724428</v>
      </c>
      <c r="V512" s="13">
        <v>841012</v>
      </c>
      <c r="W512" s="24">
        <f t="shared" si="18"/>
        <v>10758972</v>
      </c>
      <c r="X512" s="25">
        <f t="shared" si="16"/>
        <v>8.0805224182298966E-4</v>
      </c>
      <c r="Y512" s="9"/>
      <c r="Z512"/>
    </row>
    <row r="513" spans="1:26">
      <c r="A513" s="10" t="s">
        <v>1140</v>
      </c>
      <c r="B513" s="42" t="s">
        <v>875</v>
      </c>
      <c r="C513" s="43" t="s">
        <v>50</v>
      </c>
      <c r="D513" s="13">
        <v>0</v>
      </c>
      <c r="E513" s="13">
        <v>0</v>
      </c>
      <c r="F513" s="13">
        <v>0</v>
      </c>
      <c r="G513" s="13">
        <v>0</v>
      </c>
      <c r="H513" s="13">
        <v>0</v>
      </c>
      <c r="I513" s="13">
        <v>0</v>
      </c>
      <c r="J513" s="13">
        <v>0</v>
      </c>
      <c r="K513" s="13">
        <v>0</v>
      </c>
      <c r="L513" s="13">
        <v>0</v>
      </c>
      <c r="M513" s="13">
        <v>0</v>
      </c>
      <c r="N513" s="13">
        <v>0</v>
      </c>
      <c r="O513" s="44">
        <v>0</v>
      </c>
      <c r="P513" s="13">
        <v>0</v>
      </c>
      <c r="Q513" s="13">
        <v>0</v>
      </c>
      <c r="R513" s="13">
        <v>0</v>
      </c>
      <c r="S513" s="13">
        <v>0</v>
      </c>
      <c r="T513" s="13">
        <v>0</v>
      </c>
      <c r="U513" s="13">
        <v>0</v>
      </c>
      <c r="V513" s="13">
        <v>25211</v>
      </c>
      <c r="W513" s="24">
        <f t="shared" si="18"/>
        <v>25211</v>
      </c>
      <c r="X513" s="25">
        <f t="shared" si="16"/>
        <v>1.8934713343058606E-6</v>
      </c>
      <c r="Y513" s="9"/>
      <c r="Z513"/>
    </row>
    <row r="514" spans="1:26">
      <c r="A514" s="10" t="s">
        <v>1017</v>
      </c>
      <c r="B514" s="42" t="s">
        <v>875</v>
      </c>
      <c r="C514" s="43" t="s">
        <v>51</v>
      </c>
      <c r="D514" s="13">
        <v>0</v>
      </c>
      <c r="E514" s="13">
        <v>0</v>
      </c>
      <c r="F514" s="13">
        <v>0</v>
      </c>
      <c r="G514" s="13">
        <v>0</v>
      </c>
      <c r="H514" s="13">
        <v>0</v>
      </c>
      <c r="I514" s="13">
        <v>0</v>
      </c>
      <c r="J514" s="13">
        <v>0</v>
      </c>
      <c r="K514" s="13">
        <v>0</v>
      </c>
      <c r="L514" s="13">
        <v>0</v>
      </c>
      <c r="M514" s="13">
        <v>0</v>
      </c>
      <c r="N514" s="13">
        <v>0</v>
      </c>
      <c r="O514" s="44">
        <v>0</v>
      </c>
      <c r="P514" s="13">
        <v>0</v>
      </c>
      <c r="Q514" s="13">
        <v>0</v>
      </c>
      <c r="R514" s="13">
        <v>0</v>
      </c>
      <c r="S514" s="13">
        <v>8134521</v>
      </c>
      <c r="T514" s="13">
        <v>106097</v>
      </c>
      <c r="U514" s="13">
        <v>259424</v>
      </c>
      <c r="V514" s="13">
        <v>5965257</v>
      </c>
      <c r="W514" s="24">
        <f t="shared" si="18"/>
        <v>14465299</v>
      </c>
      <c r="X514" s="25">
        <f t="shared" si="16"/>
        <v>1.0864158105058598E-3</v>
      </c>
      <c r="Y514" s="9"/>
      <c r="Z514"/>
    </row>
    <row r="515" spans="1:26">
      <c r="A515" s="10" t="s">
        <v>1094</v>
      </c>
      <c r="B515" s="42" t="s">
        <v>875</v>
      </c>
      <c r="C515" s="43" t="s">
        <v>50</v>
      </c>
      <c r="D515" s="13">
        <v>0</v>
      </c>
      <c r="E515" s="13">
        <v>0</v>
      </c>
      <c r="F515" s="13">
        <v>0</v>
      </c>
      <c r="G515" s="13">
        <v>0</v>
      </c>
      <c r="H515" s="13">
        <v>0</v>
      </c>
      <c r="I515" s="13">
        <v>0</v>
      </c>
      <c r="J515" s="13">
        <v>0</v>
      </c>
      <c r="K515" s="13">
        <v>0</v>
      </c>
      <c r="L515" s="13">
        <v>0</v>
      </c>
      <c r="M515" s="13">
        <v>0</v>
      </c>
      <c r="N515" s="13">
        <v>0</v>
      </c>
      <c r="O515" s="44">
        <v>0</v>
      </c>
      <c r="P515" s="13">
        <v>0</v>
      </c>
      <c r="Q515" s="13">
        <v>0</v>
      </c>
      <c r="R515" s="13">
        <v>0</v>
      </c>
      <c r="S515" s="13">
        <v>0</v>
      </c>
      <c r="T515" s="13">
        <v>0</v>
      </c>
      <c r="U515" s="13">
        <v>5363</v>
      </c>
      <c r="V515" s="13">
        <v>9412175</v>
      </c>
      <c r="W515" s="24">
        <f t="shared" si="18"/>
        <v>9417538</v>
      </c>
      <c r="X515" s="25">
        <f t="shared" si="16"/>
        <v>7.0730388492071499E-4</v>
      </c>
      <c r="Y515" s="9"/>
      <c r="Z515"/>
    </row>
    <row r="516" spans="1:26">
      <c r="A516" s="10" t="s">
        <v>894</v>
      </c>
      <c r="B516" s="42" t="s">
        <v>875</v>
      </c>
      <c r="C516" s="43" t="s">
        <v>50</v>
      </c>
      <c r="D516" s="13">
        <v>0</v>
      </c>
      <c r="E516" s="13">
        <v>0</v>
      </c>
      <c r="F516" s="13">
        <v>0</v>
      </c>
      <c r="G516" s="13">
        <v>0</v>
      </c>
      <c r="H516" s="13">
        <v>0</v>
      </c>
      <c r="I516" s="13">
        <v>0</v>
      </c>
      <c r="J516" s="13">
        <v>0</v>
      </c>
      <c r="K516" s="13">
        <v>0</v>
      </c>
      <c r="L516" s="13">
        <v>0</v>
      </c>
      <c r="M516" s="13">
        <v>0</v>
      </c>
      <c r="N516" s="13">
        <v>5445810</v>
      </c>
      <c r="O516" s="44">
        <v>1324384</v>
      </c>
      <c r="P516" s="13">
        <v>2349638</v>
      </c>
      <c r="Q516" s="13">
        <v>3919417</v>
      </c>
      <c r="R516" s="13">
        <v>790910</v>
      </c>
      <c r="S516" s="13">
        <v>4141677</v>
      </c>
      <c r="T516" s="13">
        <v>687333</v>
      </c>
      <c r="U516" s="13">
        <v>6434417</v>
      </c>
      <c r="V516" s="13">
        <v>6323393</v>
      </c>
      <c r="W516" s="24">
        <f t="shared" si="18"/>
        <v>31416979</v>
      </c>
      <c r="X516" s="25">
        <f t="shared" ref="X516:X579" si="19">(W516/W$640)</f>
        <v>2.3595711850775136E-3</v>
      </c>
      <c r="Y516" s="9"/>
      <c r="Z516"/>
    </row>
    <row r="517" spans="1:26">
      <c r="A517" s="10" t="s">
        <v>493</v>
      </c>
      <c r="B517" s="42" t="s">
        <v>875</v>
      </c>
      <c r="C517" s="43" t="s">
        <v>876</v>
      </c>
      <c r="D517" s="13">
        <v>96749</v>
      </c>
      <c r="E517" s="13">
        <v>82742</v>
      </c>
      <c r="F517" s="13">
        <v>48211</v>
      </c>
      <c r="G517" s="13">
        <v>108418</v>
      </c>
      <c r="H517" s="13">
        <v>119683</v>
      </c>
      <c r="I517" s="13">
        <v>117324</v>
      </c>
      <c r="J517" s="13">
        <v>89236</v>
      </c>
      <c r="K517" s="13">
        <v>89289</v>
      </c>
      <c r="L517" s="13">
        <v>121107</v>
      </c>
      <c r="M517" s="13">
        <v>142949</v>
      </c>
      <c r="N517" s="13">
        <v>96146</v>
      </c>
      <c r="O517" s="44">
        <v>97693</v>
      </c>
      <c r="P517" s="13">
        <v>110186</v>
      </c>
      <c r="Q517" s="13">
        <v>99979</v>
      </c>
      <c r="R517" s="13">
        <v>82072</v>
      </c>
      <c r="S517" s="13">
        <v>76935</v>
      </c>
      <c r="T517" s="13">
        <v>66075</v>
      </c>
      <c r="U517" s="13">
        <v>74657</v>
      </c>
      <c r="V517" s="13">
        <v>137345</v>
      </c>
      <c r="W517" s="24">
        <f t="shared" si="18"/>
        <v>1856796</v>
      </c>
      <c r="X517" s="25">
        <f t="shared" si="19"/>
        <v>1.3945460313568618E-4</v>
      </c>
      <c r="Y517" s="9"/>
      <c r="Z517"/>
    </row>
    <row r="518" spans="1:26">
      <c r="A518" s="10" t="s">
        <v>1018</v>
      </c>
      <c r="B518" s="42" t="s">
        <v>875</v>
      </c>
      <c r="C518" s="43" t="s">
        <v>42</v>
      </c>
      <c r="D518" s="13">
        <v>0</v>
      </c>
      <c r="E518" s="13">
        <v>0</v>
      </c>
      <c r="F518" s="13">
        <v>0</v>
      </c>
      <c r="G518" s="13">
        <v>0</v>
      </c>
      <c r="H518" s="13">
        <v>0</v>
      </c>
      <c r="I518" s="13">
        <v>0</v>
      </c>
      <c r="J518" s="13">
        <v>0</v>
      </c>
      <c r="K518" s="13">
        <v>0</v>
      </c>
      <c r="L518" s="13">
        <v>0</v>
      </c>
      <c r="M518" s="13">
        <v>0</v>
      </c>
      <c r="N518" s="13">
        <v>0</v>
      </c>
      <c r="O518" s="44">
        <v>0</v>
      </c>
      <c r="P518" s="13">
        <v>0</v>
      </c>
      <c r="Q518" s="13">
        <v>0</v>
      </c>
      <c r="R518" s="13">
        <v>0</v>
      </c>
      <c r="S518" s="13">
        <v>13512</v>
      </c>
      <c r="T518" s="13">
        <v>18402</v>
      </c>
      <c r="U518" s="13">
        <v>51004</v>
      </c>
      <c r="V518" s="13">
        <v>43600</v>
      </c>
      <c r="W518" s="24">
        <f t="shared" si="18"/>
        <v>126518</v>
      </c>
      <c r="X518" s="25">
        <f t="shared" si="19"/>
        <v>9.5021302714572549E-6</v>
      </c>
      <c r="Y518" s="9"/>
      <c r="Z518"/>
    </row>
    <row r="519" spans="1:26">
      <c r="A519" s="10" t="s">
        <v>1048</v>
      </c>
      <c r="B519" s="42" t="s">
        <v>875</v>
      </c>
      <c r="C519" s="43" t="s">
        <v>53</v>
      </c>
      <c r="D519" s="13">
        <v>0</v>
      </c>
      <c r="E519" s="13">
        <v>0</v>
      </c>
      <c r="F519" s="13">
        <v>0</v>
      </c>
      <c r="G519" s="13">
        <v>0</v>
      </c>
      <c r="H519" s="13">
        <v>0</v>
      </c>
      <c r="I519" s="13">
        <v>0</v>
      </c>
      <c r="J519" s="13">
        <v>0</v>
      </c>
      <c r="K519" s="13">
        <v>0</v>
      </c>
      <c r="L519" s="13">
        <v>0</v>
      </c>
      <c r="M519" s="13">
        <v>0</v>
      </c>
      <c r="N519" s="13">
        <v>0</v>
      </c>
      <c r="O519" s="44">
        <v>0</v>
      </c>
      <c r="P519" s="13">
        <v>0</v>
      </c>
      <c r="Q519" s="13">
        <v>0</v>
      </c>
      <c r="R519" s="13">
        <v>0</v>
      </c>
      <c r="S519" s="13">
        <v>0</v>
      </c>
      <c r="T519" s="13">
        <v>10642985</v>
      </c>
      <c r="U519" s="13">
        <v>0</v>
      </c>
      <c r="V519" s="13">
        <v>0</v>
      </c>
      <c r="W519" s="24">
        <f t="shared" si="18"/>
        <v>10642985</v>
      </c>
      <c r="X519" s="25">
        <f t="shared" si="19"/>
        <v>7.9934104196371653E-4</v>
      </c>
      <c r="Y519" s="9"/>
      <c r="Z519"/>
    </row>
    <row r="520" spans="1:26">
      <c r="A520" s="10" t="s">
        <v>774</v>
      </c>
      <c r="B520" s="42" t="s">
        <v>875</v>
      </c>
      <c r="C520" s="43" t="s">
        <v>29</v>
      </c>
      <c r="D520" s="13">
        <v>3048</v>
      </c>
      <c r="E520" s="13">
        <v>0</v>
      </c>
      <c r="F520" s="13">
        <v>0</v>
      </c>
      <c r="G520" s="13">
        <v>0</v>
      </c>
      <c r="H520" s="13">
        <v>0</v>
      </c>
      <c r="I520" s="13">
        <v>0</v>
      </c>
      <c r="J520" s="13">
        <v>0</v>
      </c>
      <c r="K520" s="13">
        <v>0</v>
      </c>
      <c r="L520" s="13">
        <v>0</v>
      </c>
      <c r="M520" s="13">
        <v>0</v>
      </c>
      <c r="N520" s="13">
        <v>0</v>
      </c>
      <c r="O520" s="44">
        <v>0</v>
      </c>
      <c r="P520" s="13">
        <v>0</v>
      </c>
      <c r="Q520" s="13">
        <v>0</v>
      </c>
      <c r="R520" s="13">
        <v>0</v>
      </c>
      <c r="S520" s="13">
        <v>0</v>
      </c>
      <c r="T520" s="13">
        <v>0</v>
      </c>
      <c r="U520" s="13">
        <v>0</v>
      </c>
      <c r="V520" s="13">
        <v>0</v>
      </c>
      <c r="W520" s="24">
        <f t="shared" si="18"/>
        <v>3048</v>
      </c>
      <c r="X520" s="25">
        <f t="shared" si="19"/>
        <v>2.2891994077840081E-7</v>
      </c>
      <c r="Y520" s="9"/>
      <c r="Z520"/>
    </row>
    <row r="521" spans="1:26">
      <c r="A521" s="10" t="s">
        <v>746</v>
      </c>
      <c r="B521" s="42" t="s">
        <v>875</v>
      </c>
      <c r="C521" s="43" t="s">
        <v>53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3">
        <v>15020</v>
      </c>
      <c r="J521" s="13">
        <v>15704</v>
      </c>
      <c r="K521" s="13">
        <v>20996</v>
      </c>
      <c r="L521" s="13">
        <v>20047</v>
      </c>
      <c r="M521" s="13">
        <v>16410</v>
      </c>
      <c r="N521" s="13">
        <v>0</v>
      </c>
      <c r="O521" s="44">
        <v>0</v>
      </c>
      <c r="P521" s="13">
        <v>24292</v>
      </c>
      <c r="Q521" s="13">
        <v>20676</v>
      </c>
      <c r="R521" s="13">
        <v>17163</v>
      </c>
      <c r="S521" s="13">
        <v>16240</v>
      </c>
      <c r="T521" s="13">
        <v>27631</v>
      </c>
      <c r="U521" s="13">
        <v>17437</v>
      </c>
      <c r="V521" s="13">
        <v>0</v>
      </c>
      <c r="W521" s="24">
        <f t="shared" si="18"/>
        <v>211616</v>
      </c>
      <c r="X521" s="25">
        <f t="shared" si="19"/>
        <v>1.5893412791260519E-5</v>
      </c>
      <c r="Y521" s="9"/>
      <c r="Z521"/>
    </row>
    <row r="522" spans="1:26">
      <c r="A522" s="10" t="s">
        <v>738</v>
      </c>
      <c r="B522" s="42" t="s">
        <v>879</v>
      </c>
      <c r="C522" s="43" t="s">
        <v>69</v>
      </c>
      <c r="D522" s="13">
        <v>0</v>
      </c>
      <c r="E522" s="13">
        <v>0</v>
      </c>
      <c r="F522" s="13">
        <v>0</v>
      </c>
      <c r="G522" s="13">
        <v>0</v>
      </c>
      <c r="H522" s="13">
        <v>339990</v>
      </c>
      <c r="I522" s="13">
        <v>0</v>
      </c>
      <c r="J522" s="13">
        <v>0</v>
      </c>
      <c r="K522" s="13">
        <v>0</v>
      </c>
      <c r="L522" s="13">
        <v>0</v>
      </c>
      <c r="M522" s="13">
        <v>0</v>
      </c>
      <c r="N522" s="13">
        <v>0</v>
      </c>
      <c r="O522" s="44">
        <v>0</v>
      </c>
      <c r="P522" s="13">
        <v>0</v>
      </c>
      <c r="Q522" s="13">
        <v>0</v>
      </c>
      <c r="R522" s="13">
        <v>0</v>
      </c>
      <c r="S522" s="13">
        <v>0</v>
      </c>
      <c r="T522" s="13">
        <v>0</v>
      </c>
      <c r="U522" s="13">
        <v>0</v>
      </c>
      <c r="V522" s="13">
        <v>0</v>
      </c>
      <c r="W522" s="24">
        <f t="shared" si="18"/>
        <v>339990</v>
      </c>
      <c r="X522" s="25">
        <f t="shared" si="19"/>
        <v>2.5534937882299374E-5</v>
      </c>
      <c r="Y522" s="9"/>
      <c r="Z522"/>
    </row>
    <row r="523" spans="1:26">
      <c r="A523" s="10" t="s">
        <v>498</v>
      </c>
      <c r="B523" s="42" t="s">
        <v>875</v>
      </c>
      <c r="C523" s="43" t="s">
        <v>9</v>
      </c>
      <c r="D523" s="13">
        <v>862729</v>
      </c>
      <c r="E523" s="13">
        <v>4142114</v>
      </c>
      <c r="F523" s="13">
        <v>1521994</v>
      </c>
      <c r="G523" s="13">
        <v>2326546</v>
      </c>
      <c r="H523" s="13">
        <v>1125962</v>
      </c>
      <c r="I523" s="13">
        <v>993162</v>
      </c>
      <c r="J523" s="13">
        <v>2120414</v>
      </c>
      <c r="K523" s="13">
        <v>7538611</v>
      </c>
      <c r="L523" s="13">
        <v>3219649</v>
      </c>
      <c r="M523" s="13">
        <v>2493521</v>
      </c>
      <c r="N523" s="13">
        <v>1009214</v>
      </c>
      <c r="O523" s="44">
        <v>1649461</v>
      </c>
      <c r="P523" s="13">
        <v>1263346</v>
      </c>
      <c r="Q523" s="13">
        <v>4161521</v>
      </c>
      <c r="R523" s="13">
        <v>4309698</v>
      </c>
      <c r="S523" s="13">
        <v>1157248</v>
      </c>
      <c r="T523" s="13">
        <v>1669553</v>
      </c>
      <c r="U523" s="13">
        <v>4175373</v>
      </c>
      <c r="V523" s="13">
        <v>3751650</v>
      </c>
      <c r="W523" s="24">
        <f t="shared" si="18"/>
        <v>49491766</v>
      </c>
      <c r="X523" s="25">
        <f t="shared" si="19"/>
        <v>3.7170774743236451E-3</v>
      </c>
      <c r="Y523" s="9"/>
      <c r="Z523"/>
    </row>
    <row r="524" spans="1:26">
      <c r="A524" s="10" t="s">
        <v>686</v>
      </c>
      <c r="B524" s="42" t="s">
        <v>875</v>
      </c>
      <c r="C524" s="43" t="s">
        <v>57</v>
      </c>
      <c r="D524" s="13">
        <v>0</v>
      </c>
      <c r="E524" s="13">
        <v>0</v>
      </c>
      <c r="F524" s="13">
        <v>0</v>
      </c>
      <c r="G524" s="13">
        <v>6696806</v>
      </c>
      <c r="H524" s="13">
        <v>0</v>
      </c>
      <c r="I524" s="13">
        <v>0</v>
      </c>
      <c r="J524" s="13">
        <v>0</v>
      </c>
      <c r="K524" s="13">
        <v>0</v>
      </c>
      <c r="L524" s="13">
        <v>0</v>
      </c>
      <c r="M524" s="13">
        <v>0</v>
      </c>
      <c r="N524" s="13">
        <v>0</v>
      </c>
      <c r="O524" s="44">
        <v>0</v>
      </c>
      <c r="P524" s="13">
        <v>0</v>
      </c>
      <c r="Q524" s="13">
        <v>409352</v>
      </c>
      <c r="R524" s="13">
        <v>1033002</v>
      </c>
      <c r="S524" s="13">
        <v>756429</v>
      </c>
      <c r="T524" s="13">
        <v>595920</v>
      </c>
      <c r="U524" s="13">
        <v>842978</v>
      </c>
      <c r="V524" s="13">
        <v>674555</v>
      </c>
      <c r="W524" s="24">
        <f t="shared" si="18"/>
        <v>11009042</v>
      </c>
      <c r="X524" s="25">
        <f t="shared" si="19"/>
        <v>8.2683374103245644E-4</v>
      </c>
      <c r="Y524" s="9"/>
      <c r="Z524"/>
    </row>
    <row r="525" spans="1:26">
      <c r="A525" s="10" t="s">
        <v>895</v>
      </c>
      <c r="B525" s="42" t="s">
        <v>875</v>
      </c>
      <c r="C525" s="43" t="s">
        <v>53</v>
      </c>
      <c r="D525" s="13">
        <v>0</v>
      </c>
      <c r="E525" s="13">
        <v>0</v>
      </c>
      <c r="F525" s="13">
        <v>0</v>
      </c>
      <c r="G525" s="13">
        <v>0</v>
      </c>
      <c r="H525" s="13">
        <v>0</v>
      </c>
      <c r="I525" s="13">
        <v>0</v>
      </c>
      <c r="J525" s="13">
        <v>0</v>
      </c>
      <c r="K525" s="13">
        <v>0</v>
      </c>
      <c r="L525" s="13">
        <v>0</v>
      </c>
      <c r="M525" s="13">
        <v>0</v>
      </c>
      <c r="N525" s="13">
        <v>576</v>
      </c>
      <c r="O525" s="44">
        <v>14775</v>
      </c>
      <c r="P525" s="13">
        <v>42696</v>
      </c>
      <c r="Q525" s="13">
        <v>75205</v>
      </c>
      <c r="R525" s="13">
        <v>20602</v>
      </c>
      <c r="S525" s="13">
        <v>29049</v>
      </c>
      <c r="T525" s="13">
        <v>0</v>
      </c>
      <c r="U525" s="13">
        <v>119170</v>
      </c>
      <c r="V525" s="13">
        <v>226283</v>
      </c>
      <c r="W525" s="24">
        <f t="shared" si="18"/>
        <v>528356</v>
      </c>
      <c r="X525" s="25">
        <f t="shared" si="19"/>
        <v>3.9682160180417565E-5</v>
      </c>
      <c r="Y525" s="9"/>
      <c r="Z525"/>
    </row>
    <row r="526" spans="1:26">
      <c r="A526" s="10" t="s">
        <v>761</v>
      </c>
      <c r="B526" s="42" t="s">
        <v>875</v>
      </c>
      <c r="C526" s="43" t="s">
        <v>14</v>
      </c>
      <c r="D526" s="13">
        <v>0</v>
      </c>
      <c r="E526" s="13">
        <v>0</v>
      </c>
      <c r="F526" s="13">
        <v>0</v>
      </c>
      <c r="G526" s="13">
        <v>0</v>
      </c>
      <c r="H526" s="13">
        <v>0</v>
      </c>
      <c r="I526" s="13">
        <v>0</v>
      </c>
      <c r="J526" s="13">
        <v>0</v>
      </c>
      <c r="K526" s="13">
        <v>467295</v>
      </c>
      <c r="L526" s="13">
        <v>2054459</v>
      </c>
      <c r="M526" s="13">
        <v>3261646</v>
      </c>
      <c r="N526" s="13">
        <v>355835</v>
      </c>
      <c r="O526" s="44">
        <v>462715</v>
      </c>
      <c r="P526" s="13">
        <v>549740</v>
      </c>
      <c r="Q526" s="13">
        <v>368200</v>
      </c>
      <c r="R526" s="13">
        <v>366452</v>
      </c>
      <c r="S526" s="13">
        <v>357949</v>
      </c>
      <c r="T526" s="13">
        <v>0</v>
      </c>
      <c r="U526" s="13">
        <v>0</v>
      </c>
      <c r="V526" s="13">
        <v>0</v>
      </c>
      <c r="W526" s="24">
        <f t="shared" si="18"/>
        <v>8244291</v>
      </c>
      <c r="X526" s="25">
        <f t="shared" si="19"/>
        <v>6.1918720717844583E-4</v>
      </c>
      <c r="Y526" s="9"/>
      <c r="Z526"/>
    </row>
    <row r="527" spans="1:26">
      <c r="A527" s="10" t="s">
        <v>982</v>
      </c>
      <c r="B527" s="42" t="s">
        <v>875</v>
      </c>
      <c r="C527" s="43" t="s">
        <v>9</v>
      </c>
      <c r="D527" s="13">
        <v>0</v>
      </c>
      <c r="E527" s="13">
        <v>0</v>
      </c>
      <c r="F527" s="13">
        <v>0</v>
      </c>
      <c r="G527" s="13">
        <v>0</v>
      </c>
      <c r="H527" s="13">
        <v>0</v>
      </c>
      <c r="I527" s="13">
        <v>0</v>
      </c>
      <c r="J527" s="13">
        <v>0</v>
      </c>
      <c r="K527" s="13">
        <v>0</v>
      </c>
      <c r="L527" s="13">
        <v>0</v>
      </c>
      <c r="M527" s="13">
        <v>0</v>
      </c>
      <c r="N527" s="13">
        <v>0</v>
      </c>
      <c r="O527" s="44">
        <v>0</v>
      </c>
      <c r="P527" s="13">
        <v>0</v>
      </c>
      <c r="Q527" s="13">
        <v>0</v>
      </c>
      <c r="R527" s="13">
        <v>911964</v>
      </c>
      <c r="S527" s="13">
        <v>938154</v>
      </c>
      <c r="T527" s="13">
        <v>0</v>
      </c>
      <c r="U527" s="13">
        <v>0</v>
      </c>
      <c r="V527" s="13">
        <v>0</v>
      </c>
      <c r="W527" s="24">
        <f t="shared" si="18"/>
        <v>1850118</v>
      </c>
      <c r="X527" s="25">
        <f t="shared" si="19"/>
        <v>1.3895305216307525E-4</v>
      </c>
      <c r="Y527" s="9"/>
      <c r="Z527"/>
    </row>
    <row r="528" spans="1:26">
      <c r="A528" s="10" t="s">
        <v>1049</v>
      </c>
      <c r="B528" s="42" t="s">
        <v>875</v>
      </c>
      <c r="C528" s="43" t="s">
        <v>14</v>
      </c>
      <c r="D528" s="13">
        <v>0</v>
      </c>
      <c r="E528" s="13">
        <v>0</v>
      </c>
      <c r="F528" s="13">
        <v>0</v>
      </c>
      <c r="G528" s="13">
        <v>0</v>
      </c>
      <c r="H528" s="13">
        <v>0</v>
      </c>
      <c r="I528" s="13">
        <v>0</v>
      </c>
      <c r="J528" s="13">
        <v>0</v>
      </c>
      <c r="K528" s="13">
        <v>0</v>
      </c>
      <c r="L528" s="13">
        <v>0</v>
      </c>
      <c r="M528" s="13">
        <v>0</v>
      </c>
      <c r="N528" s="13">
        <v>0</v>
      </c>
      <c r="O528" s="44">
        <v>0</v>
      </c>
      <c r="P528" s="13">
        <v>0</v>
      </c>
      <c r="Q528" s="13">
        <v>0</v>
      </c>
      <c r="R528" s="13">
        <v>0</v>
      </c>
      <c r="S528" s="13">
        <v>0</v>
      </c>
      <c r="T528" s="13">
        <v>3454344</v>
      </c>
      <c r="U528" s="13">
        <v>1505558</v>
      </c>
      <c r="V528" s="13">
        <v>0</v>
      </c>
      <c r="W528" s="24">
        <f t="shared" si="18"/>
        <v>4959902</v>
      </c>
      <c r="X528" s="25">
        <f t="shared" si="19"/>
        <v>3.7251327825022038E-4</v>
      </c>
      <c r="Y528" s="9"/>
      <c r="Z528"/>
    </row>
    <row r="529" spans="1:26">
      <c r="A529" s="10" t="s">
        <v>777</v>
      </c>
      <c r="B529" s="42" t="s">
        <v>875</v>
      </c>
      <c r="C529" s="43" t="s">
        <v>30</v>
      </c>
      <c r="D529" s="13">
        <v>1384037</v>
      </c>
      <c r="E529" s="13">
        <v>1415388</v>
      </c>
      <c r="F529" s="13">
        <v>0</v>
      </c>
      <c r="G529" s="13">
        <v>0</v>
      </c>
      <c r="H529" s="13">
        <v>0</v>
      </c>
      <c r="I529" s="13">
        <v>0</v>
      </c>
      <c r="J529" s="13">
        <v>0</v>
      </c>
      <c r="K529" s="13">
        <v>0</v>
      </c>
      <c r="L529" s="13">
        <v>0</v>
      </c>
      <c r="M529" s="13">
        <v>0</v>
      </c>
      <c r="N529" s="13">
        <v>0</v>
      </c>
      <c r="O529" s="44">
        <v>0</v>
      </c>
      <c r="P529" s="13">
        <v>0</v>
      </c>
      <c r="Q529" s="13">
        <v>0</v>
      </c>
      <c r="R529" s="13">
        <v>0</v>
      </c>
      <c r="S529" s="13">
        <v>0</v>
      </c>
      <c r="T529" s="13">
        <v>0</v>
      </c>
      <c r="U529" s="13">
        <v>0</v>
      </c>
      <c r="V529" s="13">
        <v>0</v>
      </c>
      <c r="W529" s="24">
        <f t="shared" si="18"/>
        <v>2799425</v>
      </c>
      <c r="X529" s="25">
        <f t="shared" si="19"/>
        <v>2.1025072349526729E-4</v>
      </c>
      <c r="Y529" s="9"/>
      <c r="Z529"/>
    </row>
    <row r="530" spans="1:26">
      <c r="A530" s="10" t="s">
        <v>910</v>
      </c>
      <c r="B530" s="42" t="s">
        <v>875</v>
      </c>
      <c r="C530" s="43" t="s">
        <v>51</v>
      </c>
      <c r="D530" s="13">
        <v>0</v>
      </c>
      <c r="E530" s="13">
        <v>0</v>
      </c>
      <c r="F530" s="13">
        <v>0</v>
      </c>
      <c r="G530" s="13">
        <v>0</v>
      </c>
      <c r="H530" s="13">
        <v>0</v>
      </c>
      <c r="I530" s="13">
        <v>0</v>
      </c>
      <c r="J530" s="13">
        <v>0</v>
      </c>
      <c r="K530" s="13">
        <v>0</v>
      </c>
      <c r="L530" s="13">
        <v>0</v>
      </c>
      <c r="M530" s="13">
        <v>0</v>
      </c>
      <c r="N530" s="13">
        <v>0</v>
      </c>
      <c r="O530" s="44">
        <v>325610</v>
      </c>
      <c r="P530" s="13">
        <v>6360986</v>
      </c>
      <c r="Q530" s="13">
        <v>39994</v>
      </c>
      <c r="R530" s="13">
        <v>50665</v>
      </c>
      <c r="S530" s="13">
        <v>62025</v>
      </c>
      <c r="T530" s="13">
        <v>82352</v>
      </c>
      <c r="U530" s="13">
        <v>67127</v>
      </c>
      <c r="V530" s="13">
        <v>98466</v>
      </c>
      <c r="W530" s="24">
        <f t="shared" si="18"/>
        <v>7087225</v>
      </c>
      <c r="X530" s="25">
        <f t="shared" si="19"/>
        <v>5.3228580291443629E-4</v>
      </c>
      <c r="Y530" s="9"/>
      <c r="Z530"/>
    </row>
    <row r="531" spans="1:26">
      <c r="A531" s="10" t="s">
        <v>562</v>
      </c>
      <c r="B531" s="42" t="s">
        <v>875</v>
      </c>
      <c r="C531" s="43" t="s">
        <v>42</v>
      </c>
      <c r="D531" s="13">
        <v>0</v>
      </c>
      <c r="E531" s="13">
        <v>32906</v>
      </c>
      <c r="F531" s="13">
        <v>41451</v>
      </c>
      <c r="G531" s="13">
        <v>26214</v>
      </c>
      <c r="H531" s="13">
        <v>25572</v>
      </c>
      <c r="I531" s="13">
        <v>22859</v>
      </c>
      <c r="J531" s="13">
        <v>24148</v>
      </c>
      <c r="K531" s="13">
        <v>26094</v>
      </c>
      <c r="L531" s="13">
        <v>40056</v>
      </c>
      <c r="M531" s="13">
        <v>40142</v>
      </c>
      <c r="N531" s="13">
        <v>35541</v>
      </c>
      <c r="O531" s="44">
        <v>0</v>
      </c>
      <c r="P531" s="13">
        <v>32613</v>
      </c>
      <c r="Q531" s="13">
        <v>45123</v>
      </c>
      <c r="R531" s="13">
        <v>62058</v>
      </c>
      <c r="S531" s="13">
        <v>64697</v>
      </c>
      <c r="T531" s="13">
        <v>43410</v>
      </c>
      <c r="U531" s="13">
        <v>0</v>
      </c>
      <c r="V531" s="13">
        <v>0</v>
      </c>
      <c r="W531" s="24">
        <f t="shared" si="18"/>
        <v>562884</v>
      </c>
      <c r="X531" s="25">
        <f t="shared" si="19"/>
        <v>4.2275384496426957E-5</v>
      </c>
      <c r="Y531" s="9"/>
      <c r="Z531"/>
    </row>
    <row r="532" spans="1:26">
      <c r="A532" s="10" t="s">
        <v>867</v>
      </c>
      <c r="B532" s="42" t="s">
        <v>879</v>
      </c>
      <c r="C532" s="43" t="s">
        <v>64</v>
      </c>
      <c r="D532" s="13">
        <v>0</v>
      </c>
      <c r="E532" s="13">
        <v>0</v>
      </c>
      <c r="F532" s="13">
        <v>0</v>
      </c>
      <c r="G532" s="13">
        <v>0</v>
      </c>
      <c r="H532" s="13">
        <v>0</v>
      </c>
      <c r="I532" s="13">
        <v>0</v>
      </c>
      <c r="J532" s="13">
        <v>0</v>
      </c>
      <c r="K532" s="13">
        <v>0</v>
      </c>
      <c r="L532" s="13">
        <v>0</v>
      </c>
      <c r="M532" s="13">
        <v>55424</v>
      </c>
      <c r="N532" s="13">
        <v>0</v>
      </c>
      <c r="O532" s="44">
        <v>0</v>
      </c>
      <c r="P532" s="13">
        <v>0</v>
      </c>
      <c r="Q532" s="13">
        <v>0</v>
      </c>
      <c r="R532" s="13">
        <v>0</v>
      </c>
      <c r="S532" s="13">
        <v>0</v>
      </c>
      <c r="T532" s="13">
        <v>0</v>
      </c>
      <c r="U532" s="13">
        <v>0</v>
      </c>
      <c r="V532" s="13">
        <v>0</v>
      </c>
      <c r="W532" s="24">
        <f t="shared" si="18"/>
        <v>55424</v>
      </c>
      <c r="X532" s="25">
        <f t="shared" si="19"/>
        <v>4.162617715781524E-6</v>
      </c>
      <c r="Y532" s="9"/>
      <c r="Z532"/>
    </row>
    <row r="533" spans="1:26">
      <c r="A533" s="10" t="s">
        <v>637</v>
      </c>
      <c r="B533" s="42" t="s">
        <v>875</v>
      </c>
      <c r="C533" s="43" t="s">
        <v>11</v>
      </c>
      <c r="D533" s="13">
        <v>0</v>
      </c>
      <c r="E533" s="13">
        <v>0</v>
      </c>
      <c r="F533" s="13">
        <v>0</v>
      </c>
      <c r="G533" s="13">
        <v>885</v>
      </c>
      <c r="H533" s="13">
        <v>6100</v>
      </c>
      <c r="I533" s="13">
        <v>6495</v>
      </c>
      <c r="J533" s="13">
        <v>13097</v>
      </c>
      <c r="K533" s="13">
        <v>12250</v>
      </c>
      <c r="L533" s="13">
        <v>10381</v>
      </c>
      <c r="M533" s="13">
        <v>6622</v>
      </c>
      <c r="N533" s="13">
        <v>5730</v>
      </c>
      <c r="O533" s="44">
        <v>14690</v>
      </c>
      <c r="P533" s="13">
        <v>3375</v>
      </c>
      <c r="Q533" s="13">
        <v>3375</v>
      </c>
      <c r="R533" s="13">
        <v>0</v>
      </c>
      <c r="S533" s="13">
        <v>0</v>
      </c>
      <c r="T533" s="13">
        <v>70634</v>
      </c>
      <c r="U533" s="13">
        <v>72709</v>
      </c>
      <c r="V533" s="13">
        <v>5865029</v>
      </c>
      <c r="W533" s="24">
        <f t="shared" si="18"/>
        <v>6091372</v>
      </c>
      <c r="X533" s="25">
        <f t="shared" si="19"/>
        <v>4.5749229576745696E-4</v>
      </c>
      <c r="Y533" s="9"/>
      <c r="Z533"/>
    </row>
    <row r="534" spans="1:26">
      <c r="A534" s="10" t="s">
        <v>758</v>
      </c>
      <c r="B534" s="42" t="s">
        <v>875</v>
      </c>
      <c r="C534" s="43" t="s">
        <v>53</v>
      </c>
      <c r="D534" s="13">
        <v>0</v>
      </c>
      <c r="E534" s="13">
        <v>0</v>
      </c>
      <c r="F534" s="13">
        <v>0</v>
      </c>
      <c r="G534" s="13">
        <v>0</v>
      </c>
      <c r="H534" s="13">
        <v>0</v>
      </c>
      <c r="I534" s="13">
        <v>0</v>
      </c>
      <c r="J534" s="13">
        <v>1423185</v>
      </c>
      <c r="K534" s="13">
        <v>0</v>
      </c>
      <c r="L534" s="13">
        <v>0</v>
      </c>
      <c r="M534" s="13">
        <v>0</v>
      </c>
      <c r="N534" s="13">
        <v>0</v>
      </c>
      <c r="O534" s="44">
        <v>0</v>
      </c>
      <c r="P534" s="13">
        <v>0</v>
      </c>
      <c r="Q534" s="13">
        <v>0</v>
      </c>
      <c r="R534" s="13">
        <v>0</v>
      </c>
      <c r="S534" s="13">
        <v>0</v>
      </c>
      <c r="T534" s="13">
        <v>118404</v>
      </c>
      <c r="U534" s="13">
        <v>0</v>
      </c>
      <c r="V534" s="13">
        <v>115189</v>
      </c>
      <c r="W534" s="24">
        <f t="shared" si="18"/>
        <v>1656778</v>
      </c>
      <c r="X534" s="25">
        <f t="shared" si="19"/>
        <v>1.2443225775687577E-4</v>
      </c>
      <c r="Y534" s="9"/>
      <c r="Z534"/>
    </row>
    <row r="535" spans="1:26">
      <c r="A535" s="10" t="s">
        <v>731</v>
      </c>
      <c r="B535" s="42" t="s">
        <v>875</v>
      </c>
      <c r="C535" s="43" t="s">
        <v>58</v>
      </c>
      <c r="D535" s="13">
        <v>0</v>
      </c>
      <c r="E535" s="13">
        <v>0</v>
      </c>
      <c r="F535" s="13">
        <v>0</v>
      </c>
      <c r="G535" s="13">
        <v>0</v>
      </c>
      <c r="H535" s="13">
        <v>196007</v>
      </c>
      <c r="I535" s="13">
        <v>320406</v>
      </c>
      <c r="J535" s="13">
        <v>323647</v>
      </c>
      <c r="K535" s="13">
        <v>426259</v>
      </c>
      <c r="L535" s="13">
        <v>203470</v>
      </c>
      <c r="M535" s="13">
        <v>281438</v>
      </c>
      <c r="N535" s="13">
        <v>278114</v>
      </c>
      <c r="O535" s="44">
        <v>278395</v>
      </c>
      <c r="P535" s="13">
        <v>263951</v>
      </c>
      <c r="Q535" s="13">
        <v>260739</v>
      </c>
      <c r="R535" s="13">
        <v>260948</v>
      </c>
      <c r="S535" s="13">
        <v>268978</v>
      </c>
      <c r="T535" s="13">
        <v>267420</v>
      </c>
      <c r="U535" s="13">
        <v>638586</v>
      </c>
      <c r="V535" s="13">
        <v>639379</v>
      </c>
      <c r="W535" s="24">
        <f t="shared" si="18"/>
        <v>4907737</v>
      </c>
      <c r="X535" s="25">
        <f t="shared" si="19"/>
        <v>3.6859542762334856E-4</v>
      </c>
      <c r="Y535" s="9"/>
      <c r="Z535"/>
    </row>
    <row r="536" spans="1:26">
      <c r="A536" s="10" t="s">
        <v>1019</v>
      </c>
      <c r="B536" s="42" t="s">
        <v>875</v>
      </c>
      <c r="C536" s="43" t="s">
        <v>47</v>
      </c>
      <c r="D536" s="13">
        <v>0</v>
      </c>
      <c r="E536" s="13">
        <v>0</v>
      </c>
      <c r="F536" s="13">
        <v>0</v>
      </c>
      <c r="G536" s="13">
        <v>0</v>
      </c>
      <c r="H536" s="13">
        <v>0</v>
      </c>
      <c r="I536" s="13">
        <v>0</v>
      </c>
      <c r="J536" s="13">
        <v>0</v>
      </c>
      <c r="K536" s="13">
        <v>0</v>
      </c>
      <c r="L536" s="13">
        <v>0</v>
      </c>
      <c r="M536" s="13">
        <v>0</v>
      </c>
      <c r="N536" s="13">
        <v>0</v>
      </c>
      <c r="O536" s="44">
        <v>0</v>
      </c>
      <c r="P536" s="13">
        <v>0</v>
      </c>
      <c r="Q536" s="13">
        <v>0</v>
      </c>
      <c r="R536" s="13">
        <v>0</v>
      </c>
      <c r="S536" s="13">
        <v>13030292</v>
      </c>
      <c r="T536" s="13">
        <v>13125235</v>
      </c>
      <c r="U536" s="13">
        <v>15320310</v>
      </c>
      <c r="V536" s="13">
        <v>23195761</v>
      </c>
      <c r="W536" s="24">
        <f t="shared" si="18"/>
        <v>64671598</v>
      </c>
      <c r="X536" s="25">
        <f t="shared" si="19"/>
        <v>4.8571582625342993E-3</v>
      </c>
      <c r="Y536" s="9"/>
      <c r="Z536"/>
    </row>
    <row r="537" spans="1:26">
      <c r="A537" s="10" t="s">
        <v>1020</v>
      </c>
      <c r="B537" s="42" t="s">
        <v>875</v>
      </c>
      <c r="C537" s="43" t="s">
        <v>37</v>
      </c>
      <c r="D537" s="13">
        <v>0</v>
      </c>
      <c r="E537" s="13">
        <v>0</v>
      </c>
      <c r="F537" s="13">
        <v>0</v>
      </c>
      <c r="G537" s="13">
        <v>0</v>
      </c>
      <c r="H537" s="13">
        <v>0</v>
      </c>
      <c r="I537" s="13">
        <v>0</v>
      </c>
      <c r="J537" s="13">
        <v>0</v>
      </c>
      <c r="K537" s="13">
        <v>0</v>
      </c>
      <c r="L537" s="13">
        <v>0</v>
      </c>
      <c r="M537" s="13">
        <v>0</v>
      </c>
      <c r="N537" s="13">
        <v>0</v>
      </c>
      <c r="O537" s="44">
        <v>0</v>
      </c>
      <c r="P537" s="13">
        <v>0</v>
      </c>
      <c r="Q537" s="13">
        <v>0</v>
      </c>
      <c r="R537" s="13">
        <v>0</v>
      </c>
      <c r="S537" s="13">
        <v>503211</v>
      </c>
      <c r="T537" s="13">
        <v>0</v>
      </c>
      <c r="U537" s="13">
        <v>0</v>
      </c>
      <c r="V537" s="13">
        <v>904039</v>
      </c>
      <c r="W537" s="24">
        <f t="shared" si="18"/>
        <v>1407250</v>
      </c>
      <c r="X537" s="25">
        <f t="shared" si="19"/>
        <v>1.0569146543976526E-4</v>
      </c>
      <c r="Y537" s="9"/>
      <c r="Z537"/>
    </row>
    <row r="538" spans="1:26">
      <c r="A538" s="10" t="s">
        <v>768</v>
      </c>
      <c r="B538" s="42" t="s">
        <v>875</v>
      </c>
      <c r="C538" s="43" t="s">
        <v>9</v>
      </c>
      <c r="D538" s="13">
        <v>0</v>
      </c>
      <c r="E538" s="13">
        <v>0</v>
      </c>
      <c r="F538" s="13">
        <v>330927</v>
      </c>
      <c r="G538" s="13">
        <v>987909</v>
      </c>
      <c r="H538" s="13">
        <v>399007</v>
      </c>
      <c r="I538" s="13">
        <v>553888</v>
      </c>
      <c r="J538" s="13">
        <v>1148336</v>
      </c>
      <c r="K538" s="13">
        <v>0</v>
      </c>
      <c r="L538" s="13">
        <v>1109623</v>
      </c>
      <c r="M538" s="13">
        <v>947946</v>
      </c>
      <c r="N538" s="13">
        <v>382138</v>
      </c>
      <c r="O538" s="44">
        <v>1418541</v>
      </c>
      <c r="P538" s="13">
        <v>316664</v>
      </c>
      <c r="Q538" s="13">
        <v>320644</v>
      </c>
      <c r="R538" s="13">
        <v>1154967</v>
      </c>
      <c r="S538" s="13">
        <v>699774</v>
      </c>
      <c r="T538" s="13">
        <v>606099</v>
      </c>
      <c r="U538" s="13">
        <v>578828</v>
      </c>
      <c r="V538" s="13">
        <v>0</v>
      </c>
      <c r="W538" s="24">
        <f t="shared" si="18"/>
        <v>10955291</v>
      </c>
      <c r="X538" s="25">
        <f t="shared" si="19"/>
        <v>8.2279677392721364E-4</v>
      </c>
      <c r="Y538" s="9"/>
      <c r="Z538"/>
    </row>
    <row r="539" spans="1:26">
      <c r="A539" s="10" t="s">
        <v>658</v>
      </c>
      <c r="B539" s="42" t="s">
        <v>875</v>
      </c>
      <c r="C539" s="43" t="s">
        <v>476</v>
      </c>
      <c r="D539" s="13">
        <v>0</v>
      </c>
      <c r="E539" s="13">
        <v>15918886</v>
      </c>
      <c r="F539" s="13">
        <v>9449119</v>
      </c>
      <c r="G539" s="13">
        <v>1194141</v>
      </c>
      <c r="H539" s="13">
        <v>188293</v>
      </c>
      <c r="I539" s="13">
        <v>497296</v>
      </c>
      <c r="J539" s="13">
        <v>330647</v>
      </c>
      <c r="K539" s="13">
        <v>865577</v>
      </c>
      <c r="L539" s="13">
        <v>299582</v>
      </c>
      <c r="M539" s="13">
        <v>294755</v>
      </c>
      <c r="N539" s="13">
        <v>299837</v>
      </c>
      <c r="O539" s="44">
        <v>482900</v>
      </c>
      <c r="P539" s="13">
        <v>312363</v>
      </c>
      <c r="Q539" s="13">
        <v>82803</v>
      </c>
      <c r="R539" s="13">
        <v>295191</v>
      </c>
      <c r="S539" s="13">
        <v>319068</v>
      </c>
      <c r="T539" s="13">
        <v>0</v>
      </c>
      <c r="U539" s="13">
        <v>0</v>
      </c>
      <c r="V539" s="13">
        <v>0</v>
      </c>
      <c r="W539" s="24">
        <f t="shared" si="18"/>
        <v>30830458</v>
      </c>
      <c r="X539" s="25">
        <f t="shared" si="19"/>
        <v>2.3155205444655423E-3</v>
      </c>
      <c r="Y539" s="9"/>
      <c r="Z539"/>
    </row>
    <row r="540" spans="1:26">
      <c r="A540" s="10" t="s">
        <v>954</v>
      </c>
      <c r="B540" s="42" t="s">
        <v>875</v>
      </c>
      <c r="C540" s="43" t="s">
        <v>51</v>
      </c>
      <c r="D540" s="13">
        <v>0</v>
      </c>
      <c r="E540" s="13">
        <v>0</v>
      </c>
      <c r="F540" s="13">
        <v>0</v>
      </c>
      <c r="G540" s="13">
        <v>0</v>
      </c>
      <c r="H540" s="13">
        <v>0</v>
      </c>
      <c r="I540" s="13">
        <v>0</v>
      </c>
      <c r="J540" s="13">
        <v>0</v>
      </c>
      <c r="K540" s="13">
        <v>0</v>
      </c>
      <c r="L540" s="13">
        <v>0</v>
      </c>
      <c r="M540" s="13">
        <v>0</v>
      </c>
      <c r="N540" s="13">
        <v>0</v>
      </c>
      <c r="O540" s="44">
        <v>0</v>
      </c>
      <c r="P540" s="13">
        <v>0</v>
      </c>
      <c r="Q540" s="13">
        <v>1799045</v>
      </c>
      <c r="R540" s="13">
        <v>157333</v>
      </c>
      <c r="S540" s="13">
        <v>238926</v>
      </c>
      <c r="T540" s="13">
        <v>2216272</v>
      </c>
      <c r="U540" s="13">
        <v>3859809</v>
      </c>
      <c r="V540" s="13">
        <v>4094086</v>
      </c>
      <c r="W540" s="24">
        <f t="shared" si="18"/>
        <v>12365471</v>
      </c>
      <c r="X540" s="25">
        <f t="shared" si="19"/>
        <v>9.2870829692159862E-4</v>
      </c>
      <c r="Y540" s="9"/>
      <c r="Z540"/>
    </row>
    <row r="541" spans="1:26">
      <c r="A541" s="10" t="s">
        <v>627</v>
      </c>
      <c r="B541" s="42" t="s">
        <v>875</v>
      </c>
      <c r="C541" s="43" t="s">
        <v>876</v>
      </c>
      <c r="D541" s="13">
        <v>0</v>
      </c>
      <c r="E541" s="13">
        <v>39692747</v>
      </c>
      <c r="F541" s="13">
        <v>49930543</v>
      </c>
      <c r="G541" s="13">
        <v>43003555</v>
      </c>
      <c r="H541" s="13">
        <v>0</v>
      </c>
      <c r="I541" s="13">
        <v>0</v>
      </c>
      <c r="J541" s="13">
        <v>0</v>
      </c>
      <c r="K541" s="13">
        <v>0</v>
      </c>
      <c r="L541" s="13">
        <v>0</v>
      </c>
      <c r="M541" s="13">
        <v>0</v>
      </c>
      <c r="N541" s="13">
        <v>0</v>
      </c>
      <c r="O541" s="44">
        <v>0</v>
      </c>
      <c r="P541" s="13">
        <v>0</v>
      </c>
      <c r="Q541" s="13">
        <v>0</v>
      </c>
      <c r="R541" s="13">
        <v>0</v>
      </c>
      <c r="S541" s="13">
        <v>0</v>
      </c>
      <c r="T541" s="13">
        <v>0</v>
      </c>
      <c r="U541" s="13">
        <v>0</v>
      </c>
      <c r="V541" s="13">
        <v>0</v>
      </c>
      <c r="W541" s="24">
        <f t="shared" si="18"/>
        <v>132626845</v>
      </c>
      <c r="X541" s="25">
        <f t="shared" si="19"/>
        <v>9.9609348763209128E-3</v>
      </c>
      <c r="Y541" s="9"/>
      <c r="Z541"/>
    </row>
    <row r="542" spans="1:26">
      <c r="A542" s="10" t="s">
        <v>628</v>
      </c>
      <c r="B542" s="42" t="s">
        <v>875</v>
      </c>
      <c r="C542" s="43" t="s">
        <v>19</v>
      </c>
      <c r="D542" s="13">
        <v>1254788</v>
      </c>
      <c r="E542" s="13">
        <v>788933</v>
      </c>
      <c r="F542" s="13">
        <v>0</v>
      </c>
      <c r="G542" s="13">
        <v>191751</v>
      </c>
      <c r="H542" s="13">
        <v>0</v>
      </c>
      <c r="I542" s="13">
        <v>0</v>
      </c>
      <c r="J542" s="13">
        <v>0</v>
      </c>
      <c r="K542" s="13">
        <v>0</v>
      </c>
      <c r="L542" s="13">
        <v>0</v>
      </c>
      <c r="M542" s="13">
        <v>0</v>
      </c>
      <c r="N542" s="13">
        <v>0</v>
      </c>
      <c r="O542" s="44">
        <v>0</v>
      </c>
      <c r="P542" s="13">
        <v>0</v>
      </c>
      <c r="Q542" s="13">
        <v>0</v>
      </c>
      <c r="R542" s="13">
        <v>0</v>
      </c>
      <c r="S542" s="13">
        <v>0</v>
      </c>
      <c r="T542" s="13">
        <v>0</v>
      </c>
      <c r="U542" s="13">
        <v>0</v>
      </c>
      <c r="V542" s="13">
        <v>0</v>
      </c>
      <c r="W542" s="24">
        <f t="shared" si="18"/>
        <v>2235472</v>
      </c>
      <c r="X542" s="25">
        <f t="shared" si="19"/>
        <v>1.678950517886395E-4</v>
      </c>
      <c r="Y542" s="9"/>
      <c r="Z542"/>
    </row>
    <row r="543" spans="1:26">
      <c r="A543" s="10" t="s">
        <v>911</v>
      </c>
      <c r="B543" s="42" t="s">
        <v>875</v>
      </c>
      <c r="C543" s="43" t="s">
        <v>66</v>
      </c>
      <c r="D543" s="13">
        <v>0</v>
      </c>
      <c r="E543" s="13">
        <v>0</v>
      </c>
      <c r="F543" s="13">
        <v>0</v>
      </c>
      <c r="G543" s="13">
        <v>0</v>
      </c>
      <c r="H543" s="13">
        <v>0</v>
      </c>
      <c r="I543" s="13">
        <v>0</v>
      </c>
      <c r="J543" s="13">
        <v>0</v>
      </c>
      <c r="K543" s="13">
        <v>0</v>
      </c>
      <c r="L543" s="13">
        <v>0</v>
      </c>
      <c r="M543" s="13">
        <v>0</v>
      </c>
      <c r="N543" s="13">
        <v>0</v>
      </c>
      <c r="O543" s="44">
        <v>63363</v>
      </c>
      <c r="P543" s="13">
        <v>4500000</v>
      </c>
      <c r="Q543" s="13">
        <v>0</v>
      </c>
      <c r="R543" s="13">
        <v>0</v>
      </c>
      <c r="S543" s="13">
        <v>0</v>
      </c>
      <c r="T543" s="13">
        <v>0</v>
      </c>
      <c r="U543" s="13">
        <v>0</v>
      </c>
      <c r="V543" s="13">
        <v>0</v>
      </c>
      <c r="W543" s="24">
        <f t="shared" si="18"/>
        <v>4563363</v>
      </c>
      <c r="X543" s="25">
        <f t="shared" si="19"/>
        <v>3.4273122956376165E-4</v>
      </c>
      <c r="Y543" s="9"/>
      <c r="Z543"/>
    </row>
    <row r="544" spans="1:26">
      <c r="A544" s="10" t="s">
        <v>896</v>
      </c>
      <c r="B544" s="42" t="s">
        <v>875</v>
      </c>
      <c r="C544" s="43" t="s">
        <v>60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  <c r="I544" s="13">
        <v>0</v>
      </c>
      <c r="J544" s="13">
        <v>0</v>
      </c>
      <c r="K544" s="13">
        <v>0</v>
      </c>
      <c r="L544" s="13">
        <v>0</v>
      </c>
      <c r="M544" s="13">
        <v>0</v>
      </c>
      <c r="N544" s="13">
        <v>8112436</v>
      </c>
      <c r="O544" s="44">
        <v>1037530</v>
      </c>
      <c r="P544" s="13">
        <v>160523</v>
      </c>
      <c r="Q544" s="13">
        <v>196</v>
      </c>
      <c r="R544" s="13">
        <v>4734691</v>
      </c>
      <c r="S544" s="13">
        <v>5810987</v>
      </c>
      <c r="T544" s="13">
        <v>3070731</v>
      </c>
      <c r="U544" s="13">
        <v>1207667</v>
      </c>
      <c r="V544" s="13">
        <v>0</v>
      </c>
      <c r="W544" s="24">
        <f t="shared" si="18"/>
        <v>24134761</v>
      </c>
      <c r="X544" s="25">
        <f t="shared" si="19"/>
        <v>1.8126404392456881E-3</v>
      </c>
      <c r="Y544" s="9"/>
      <c r="Z544"/>
    </row>
    <row r="545" spans="1:26">
      <c r="A545" s="10" t="s">
        <v>955</v>
      </c>
      <c r="B545" s="42" t="s">
        <v>875</v>
      </c>
      <c r="C545" s="43" t="s">
        <v>51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  <c r="I545" s="13">
        <v>0</v>
      </c>
      <c r="J545" s="13">
        <v>0</v>
      </c>
      <c r="K545" s="13">
        <v>0</v>
      </c>
      <c r="L545" s="13">
        <v>0</v>
      </c>
      <c r="M545" s="13">
        <v>0</v>
      </c>
      <c r="N545" s="13">
        <v>0</v>
      </c>
      <c r="O545" s="44">
        <v>0</v>
      </c>
      <c r="P545" s="13">
        <v>0</v>
      </c>
      <c r="Q545" s="13">
        <v>27300</v>
      </c>
      <c r="R545" s="13">
        <v>22415</v>
      </c>
      <c r="S545" s="13">
        <v>16234</v>
      </c>
      <c r="T545" s="13">
        <v>20291</v>
      </c>
      <c r="U545" s="13">
        <v>14776</v>
      </c>
      <c r="V545" s="13">
        <v>23667</v>
      </c>
      <c r="W545" s="24">
        <f t="shared" si="18"/>
        <v>124683</v>
      </c>
      <c r="X545" s="25">
        <f t="shared" si="19"/>
        <v>9.364312656192044E-6</v>
      </c>
      <c r="Y545" s="9"/>
      <c r="Z545"/>
    </row>
    <row r="546" spans="1:26">
      <c r="A546" s="10" t="s">
        <v>1050</v>
      </c>
      <c r="B546" s="42" t="s">
        <v>875</v>
      </c>
      <c r="C546" s="43" t="s">
        <v>51</v>
      </c>
      <c r="D546" s="13">
        <v>0</v>
      </c>
      <c r="E546" s="13">
        <v>0</v>
      </c>
      <c r="F546" s="13">
        <v>0</v>
      </c>
      <c r="G546" s="13">
        <v>0</v>
      </c>
      <c r="H546" s="13">
        <v>0</v>
      </c>
      <c r="I546" s="13">
        <v>0</v>
      </c>
      <c r="J546" s="13">
        <v>0</v>
      </c>
      <c r="K546" s="13">
        <v>0</v>
      </c>
      <c r="L546" s="13">
        <v>0</v>
      </c>
      <c r="M546" s="13">
        <v>0</v>
      </c>
      <c r="N546" s="13">
        <v>0</v>
      </c>
      <c r="O546" s="44">
        <v>0</v>
      </c>
      <c r="P546" s="13">
        <v>0</v>
      </c>
      <c r="Q546" s="13">
        <v>0</v>
      </c>
      <c r="R546" s="13">
        <v>0</v>
      </c>
      <c r="S546" s="13">
        <v>0</v>
      </c>
      <c r="T546" s="13">
        <v>380</v>
      </c>
      <c r="U546" s="13">
        <v>1710</v>
      </c>
      <c r="V546" s="13">
        <v>14489</v>
      </c>
      <c r="W546" s="24">
        <f t="shared" si="18"/>
        <v>16579</v>
      </c>
      <c r="X546" s="25">
        <f t="shared" si="19"/>
        <v>1.2451652553035129E-6</v>
      </c>
      <c r="Y546" s="9"/>
      <c r="Z546"/>
    </row>
    <row r="547" spans="1:26">
      <c r="A547" s="10" t="s">
        <v>1021</v>
      </c>
      <c r="B547" s="42" t="s">
        <v>875</v>
      </c>
      <c r="C547" s="43" t="s">
        <v>55</v>
      </c>
      <c r="D547" s="13">
        <v>0</v>
      </c>
      <c r="E547" s="13">
        <v>0</v>
      </c>
      <c r="F547" s="13">
        <v>0</v>
      </c>
      <c r="G547" s="13">
        <v>0</v>
      </c>
      <c r="H547" s="13">
        <v>0</v>
      </c>
      <c r="I547" s="13">
        <v>0</v>
      </c>
      <c r="J547" s="13">
        <v>0</v>
      </c>
      <c r="K547" s="13">
        <v>0</v>
      </c>
      <c r="L547" s="13">
        <v>0</v>
      </c>
      <c r="M547" s="13">
        <v>0</v>
      </c>
      <c r="N547" s="13">
        <v>0</v>
      </c>
      <c r="O547" s="44">
        <v>0</v>
      </c>
      <c r="P547" s="13">
        <v>0</v>
      </c>
      <c r="Q547" s="13">
        <v>0</v>
      </c>
      <c r="R547" s="13">
        <v>0</v>
      </c>
      <c r="S547" s="13">
        <v>13155473</v>
      </c>
      <c r="T547" s="13">
        <v>6576077</v>
      </c>
      <c r="U547" s="13">
        <v>413908</v>
      </c>
      <c r="V547" s="13">
        <v>572433</v>
      </c>
      <c r="W547" s="24">
        <f t="shared" si="18"/>
        <v>20717891</v>
      </c>
      <c r="X547" s="25">
        <f t="shared" si="19"/>
        <v>1.5560165291251191E-3</v>
      </c>
      <c r="Y547" s="9"/>
      <c r="Z547"/>
    </row>
    <row r="548" spans="1:26">
      <c r="A548" s="10" t="s">
        <v>805</v>
      </c>
      <c r="B548" s="42" t="s">
        <v>875</v>
      </c>
      <c r="C548" s="43" t="s">
        <v>58</v>
      </c>
      <c r="D548" s="13">
        <v>4805754</v>
      </c>
      <c r="E548" s="13">
        <v>0</v>
      </c>
      <c r="F548" s="13">
        <v>0</v>
      </c>
      <c r="G548" s="13">
        <v>0</v>
      </c>
      <c r="H548" s="13">
        <v>0</v>
      </c>
      <c r="I548" s="13">
        <v>0</v>
      </c>
      <c r="J548" s="13">
        <v>0</v>
      </c>
      <c r="K548" s="13">
        <v>0</v>
      </c>
      <c r="L548" s="13">
        <v>0</v>
      </c>
      <c r="M548" s="13">
        <v>0</v>
      </c>
      <c r="N548" s="13">
        <v>0</v>
      </c>
      <c r="O548" s="44">
        <v>0</v>
      </c>
      <c r="P548" s="13">
        <v>0</v>
      </c>
      <c r="Q548" s="13">
        <v>0</v>
      </c>
      <c r="R548" s="13">
        <v>0</v>
      </c>
      <c r="S548" s="13">
        <v>0</v>
      </c>
      <c r="T548" s="13">
        <v>0</v>
      </c>
      <c r="U548" s="13">
        <v>0</v>
      </c>
      <c r="V548" s="13">
        <v>0</v>
      </c>
      <c r="W548" s="24">
        <f t="shared" si="18"/>
        <v>4805754</v>
      </c>
      <c r="X548" s="25">
        <f t="shared" si="19"/>
        <v>3.6093599772820301E-4</v>
      </c>
      <c r="Y548" s="9"/>
      <c r="Z548"/>
    </row>
    <row r="549" spans="1:26">
      <c r="A549" s="10" t="s">
        <v>716</v>
      </c>
      <c r="B549" s="42" t="s">
        <v>875</v>
      </c>
      <c r="C549" s="43" t="s">
        <v>476</v>
      </c>
      <c r="D549" s="13">
        <v>0</v>
      </c>
      <c r="E549" s="13">
        <v>0</v>
      </c>
      <c r="F549" s="13">
        <v>0</v>
      </c>
      <c r="G549" s="13">
        <v>2240</v>
      </c>
      <c r="H549" s="13">
        <v>3420</v>
      </c>
      <c r="I549" s="13">
        <v>1500</v>
      </c>
      <c r="J549" s="13">
        <v>1550</v>
      </c>
      <c r="K549" s="13">
        <v>3000</v>
      </c>
      <c r="L549" s="13">
        <v>3000</v>
      </c>
      <c r="M549" s="13">
        <v>3510</v>
      </c>
      <c r="N549" s="13">
        <v>4456</v>
      </c>
      <c r="O549" s="44">
        <v>4618</v>
      </c>
      <c r="P549" s="13">
        <v>5363</v>
      </c>
      <c r="Q549" s="13">
        <v>5218</v>
      </c>
      <c r="R549" s="13">
        <v>5822</v>
      </c>
      <c r="S549" s="13">
        <v>10979</v>
      </c>
      <c r="T549" s="13">
        <v>10979</v>
      </c>
      <c r="U549" s="13">
        <v>20593</v>
      </c>
      <c r="V549" s="13">
        <v>14428</v>
      </c>
      <c r="W549" s="24">
        <f t="shared" si="18"/>
        <v>100676</v>
      </c>
      <c r="X549" s="25">
        <f t="shared" si="19"/>
        <v>7.5612677026923494E-6</v>
      </c>
      <c r="Y549" s="9"/>
      <c r="Z549"/>
    </row>
    <row r="550" spans="1:26">
      <c r="A550" s="10" t="s">
        <v>696</v>
      </c>
      <c r="B550" s="42" t="s">
        <v>875</v>
      </c>
      <c r="C550" s="43" t="s">
        <v>57</v>
      </c>
      <c r="D550" s="13">
        <v>0</v>
      </c>
      <c r="E550" s="13">
        <v>0</v>
      </c>
      <c r="F550" s="13">
        <v>0</v>
      </c>
      <c r="G550" s="13">
        <v>10390</v>
      </c>
      <c r="H550" s="13">
        <v>0</v>
      </c>
      <c r="I550" s="13">
        <v>0</v>
      </c>
      <c r="J550" s="13">
        <v>0</v>
      </c>
      <c r="K550" s="13">
        <v>0</v>
      </c>
      <c r="L550" s="13">
        <v>0</v>
      </c>
      <c r="M550" s="13">
        <v>0</v>
      </c>
      <c r="N550" s="13">
        <v>0</v>
      </c>
      <c r="O550" s="44">
        <v>0</v>
      </c>
      <c r="P550" s="13">
        <v>0</v>
      </c>
      <c r="Q550" s="13">
        <v>0</v>
      </c>
      <c r="R550" s="13">
        <v>0</v>
      </c>
      <c r="S550" s="13">
        <v>0</v>
      </c>
      <c r="T550" s="13">
        <v>0</v>
      </c>
      <c r="U550" s="13">
        <v>0</v>
      </c>
      <c r="V550" s="13">
        <v>0</v>
      </c>
      <c r="W550" s="24">
        <f t="shared" si="18"/>
        <v>10390</v>
      </c>
      <c r="X550" s="25">
        <f t="shared" si="19"/>
        <v>7.8034061177414185E-7</v>
      </c>
      <c r="Y550" s="9"/>
      <c r="Z550"/>
    </row>
    <row r="551" spans="1:26">
      <c r="A551" s="10" t="s">
        <v>714</v>
      </c>
      <c r="B551" s="42" t="s">
        <v>875</v>
      </c>
      <c r="C551" s="43" t="s">
        <v>37</v>
      </c>
      <c r="D551" s="13">
        <v>0</v>
      </c>
      <c r="E551" s="13">
        <v>0</v>
      </c>
      <c r="F551" s="13">
        <v>5294467</v>
      </c>
      <c r="G551" s="13">
        <v>479467</v>
      </c>
      <c r="H551" s="13">
        <v>229173</v>
      </c>
      <c r="I551" s="13">
        <v>65480</v>
      </c>
      <c r="J551" s="13">
        <v>29760</v>
      </c>
      <c r="K551" s="13">
        <v>61721</v>
      </c>
      <c r="L551" s="13">
        <v>74590</v>
      </c>
      <c r="M551" s="13">
        <v>9921</v>
      </c>
      <c r="N551" s="13">
        <v>16514</v>
      </c>
      <c r="O551" s="44">
        <v>170775</v>
      </c>
      <c r="P551" s="13">
        <v>35364</v>
      </c>
      <c r="Q551" s="13">
        <v>2652493</v>
      </c>
      <c r="R551" s="13">
        <v>0</v>
      </c>
      <c r="S551" s="13">
        <v>0</v>
      </c>
      <c r="T551" s="13">
        <v>0</v>
      </c>
      <c r="U551" s="13">
        <v>0</v>
      </c>
      <c r="V551" s="13">
        <v>0</v>
      </c>
      <c r="W551" s="24">
        <f t="shared" si="18"/>
        <v>9119725</v>
      </c>
      <c r="X551" s="25">
        <f t="shared" si="19"/>
        <v>6.8493664925042689E-4</v>
      </c>
      <c r="Y551" s="9"/>
      <c r="Z551"/>
    </row>
    <row r="552" spans="1:26">
      <c r="A552" s="10" t="s">
        <v>932</v>
      </c>
      <c r="B552" s="42" t="s">
        <v>875</v>
      </c>
      <c r="C552" s="43" t="s">
        <v>42</v>
      </c>
      <c r="D552" s="13">
        <v>0</v>
      </c>
      <c r="E552" s="13">
        <v>0</v>
      </c>
      <c r="F552" s="13">
        <v>0</v>
      </c>
      <c r="G552" s="13">
        <v>0</v>
      </c>
      <c r="H552" s="13">
        <v>0</v>
      </c>
      <c r="I552" s="13">
        <v>0</v>
      </c>
      <c r="J552" s="13">
        <v>0</v>
      </c>
      <c r="K552" s="13">
        <v>0</v>
      </c>
      <c r="L552" s="13">
        <v>0</v>
      </c>
      <c r="M552" s="13">
        <v>0</v>
      </c>
      <c r="N552" s="13">
        <v>0</v>
      </c>
      <c r="O552" s="44">
        <v>0</v>
      </c>
      <c r="P552" s="13">
        <v>14625</v>
      </c>
      <c r="Q552" s="13">
        <v>63334</v>
      </c>
      <c r="R552" s="13">
        <v>98417</v>
      </c>
      <c r="S552" s="13">
        <v>71623</v>
      </c>
      <c r="T552" s="13">
        <v>72614</v>
      </c>
      <c r="U552" s="13">
        <v>144857</v>
      </c>
      <c r="V552" s="13">
        <v>146371</v>
      </c>
      <c r="W552" s="24">
        <f t="shared" si="18"/>
        <v>611841</v>
      </c>
      <c r="X552" s="25">
        <f t="shared" si="19"/>
        <v>4.5952298387728849E-5</v>
      </c>
      <c r="Y552" s="9"/>
      <c r="Z552"/>
    </row>
    <row r="553" spans="1:26">
      <c r="A553" s="10" t="s">
        <v>764</v>
      </c>
      <c r="B553" s="42" t="s">
        <v>875</v>
      </c>
      <c r="C553" s="43" t="s">
        <v>30</v>
      </c>
      <c r="D553" s="13">
        <v>0</v>
      </c>
      <c r="E553" s="13">
        <v>0</v>
      </c>
      <c r="F553" s="13">
        <v>0</v>
      </c>
      <c r="G553" s="13">
        <v>0</v>
      </c>
      <c r="H553" s="13">
        <v>0</v>
      </c>
      <c r="I553" s="13">
        <v>0</v>
      </c>
      <c r="J553" s="13">
        <v>0</v>
      </c>
      <c r="K553" s="13">
        <v>1680</v>
      </c>
      <c r="L553" s="13">
        <v>48180</v>
      </c>
      <c r="M553" s="13">
        <v>23105</v>
      </c>
      <c r="N553" s="13">
        <v>38327</v>
      </c>
      <c r="O553" s="44">
        <v>27920</v>
      </c>
      <c r="P553" s="13">
        <v>27150</v>
      </c>
      <c r="Q553" s="13">
        <v>48615</v>
      </c>
      <c r="R553" s="13">
        <v>67613</v>
      </c>
      <c r="S553" s="13">
        <v>79598</v>
      </c>
      <c r="T553" s="13">
        <v>85730</v>
      </c>
      <c r="U553" s="13">
        <v>116563</v>
      </c>
      <c r="V553" s="13">
        <v>146076</v>
      </c>
      <c r="W553" s="24">
        <f t="shared" ref="W553:W636" si="20">SUM(D553:V553)</f>
        <v>710557</v>
      </c>
      <c r="X553" s="25">
        <f t="shared" si="19"/>
        <v>5.3366360354225115E-5</v>
      </c>
      <c r="Y553" s="9"/>
      <c r="Z553"/>
    </row>
    <row r="554" spans="1:26">
      <c r="A554" s="10" t="s">
        <v>530</v>
      </c>
      <c r="B554" s="42" t="s">
        <v>875</v>
      </c>
      <c r="C554" s="43" t="s">
        <v>44</v>
      </c>
      <c r="D554" s="13">
        <v>412761</v>
      </c>
      <c r="E554" s="13">
        <v>300933</v>
      </c>
      <c r="F554" s="13">
        <v>22008</v>
      </c>
      <c r="G554" s="13">
        <v>346566</v>
      </c>
      <c r="H554" s="13">
        <v>246941</v>
      </c>
      <c r="I554" s="13">
        <v>0</v>
      </c>
      <c r="J554" s="13">
        <v>0</v>
      </c>
      <c r="K554" s="13">
        <v>0</v>
      </c>
      <c r="L554" s="13">
        <v>354165</v>
      </c>
      <c r="M554" s="13">
        <v>298072</v>
      </c>
      <c r="N554" s="13">
        <v>304592</v>
      </c>
      <c r="O554" s="44">
        <v>292278</v>
      </c>
      <c r="P554" s="13">
        <v>404046</v>
      </c>
      <c r="Q554" s="13">
        <v>331824</v>
      </c>
      <c r="R554" s="13">
        <v>333794</v>
      </c>
      <c r="S554" s="13">
        <v>271888</v>
      </c>
      <c r="T554" s="13">
        <v>359320</v>
      </c>
      <c r="U554" s="13">
        <v>549644</v>
      </c>
      <c r="V554" s="13">
        <v>467412</v>
      </c>
      <c r="W554" s="24">
        <f t="shared" si="20"/>
        <v>5296244</v>
      </c>
      <c r="X554" s="25">
        <f t="shared" si="19"/>
        <v>3.9777423321127315E-4</v>
      </c>
      <c r="Y554" s="9"/>
      <c r="Z554"/>
    </row>
    <row r="555" spans="1:26">
      <c r="A555" s="10" t="s">
        <v>914</v>
      </c>
      <c r="B555" s="42" t="s">
        <v>875</v>
      </c>
      <c r="C555" s="43" t="s">
        <v>57</v>
      </c>
      <c r="D555" s="13">
        <v>0</v>
      </c>
      <c r="E555" s="13">
        <v>0</v>
      </c>
      <c r="F555" s="13">
        <v>0</v>
      </c>
      <c r="G555" s="13">
        <v>0</v>
      </c>
      <c r="H555" s="13">
        <v>0</v>
      </c>
      <c r="I555" s="13">
        <v>0</v>
      </c>
      <c r="J555" s="13">
        <v>0</v>
      </c>
      <c r="K555" s="13">
        <v>0</v>
      </c>
      <c r="L555" s="13">
        <v>0</v>
      </c>
      <c r="M555" s="13">
        <v>0</v>
      </c>
      <c r="N555" s="13">
        <v>0</v>
      </c>
      <c r="O555" s="44">
        <v>600</v>
      </c>
      <c r="P555" s="13">
        <v>3360</v>
      </c>
      <c r="Q555" s="13">
        <v>7635</v>
      </c>
      <c r="R555" s="13">
        <v>9880</v>
      </c>
      <c r="S555" s="13">
        <v>16456</v>
      </c>
      <c r="T555" s="13">
        <v>30100</v>
      </c>
      <c r="U555" s="13">
        <v>21826</v>
      </c>
      <c r="V555" s="13">
        <v>27112</v>
      </c>
      <c r="W555" s="24">
        <f t="shared" si="20"/>
        <v>116969</v>
      </c>
      <c r="X555" s="25">
        <f t="shared" si="19"/>
        <v>8.7849529373060241E-6</v>
      </c>
      <c r="Y555" s="9"/>
      <c r="Z555"/>
    </row>
    <row r="556" spans="1:26">
      <c r="A556" s="10" t="s">
        <v>868</v>
      </c>
      <c r="B556" s="42" t="s">
        <v>875</v>
      </c>
      <c r="C556" s="43" t="s">
        <v>53</v>
      </c>
      <c r="D556" s="13">
        <v>0</v>
      </c>
      <c r="E556" s="13">
        <v>0</v>
      </c>
      <c r="F556" s="13">
        <v>0</v>
      </c>
      <c r="G556" s="13">
        <v>0</v>
      </c>
      <c r="H556" s="13">
        <v>0</v>
      </c>
      <c r="I556" s="13">
        <v>0</v>
      </c>
      <c r="J556" s="13">
        <v>0</v>
      </c>
      <c r="K556" s="13">
        <v>0</v>
      </c>
      <c r="L556" s="13">
        <v>0</v>
      </c>
      <c r="M556" s="13">
        <v>19935</v>
      </c>
      <c r="N556" s="13">
        <v>8679383</v>
      </c>
      <c r="O556" s="44">
        <v>9171102</v>
      </c>
      <c r="P556" s="13">
        <v>8098904</v>
      </c>
      <c r="Q556" s="13">
        <v>14603839</v>
      </c>
      <c r="R556" s="13">
        <v>9338269</v>
      </c>
      <c r="S556" s="13">
        <v>5961680</v>
      </c>
      <c r="T556" s="13">
        <v>3342364</v>
      </c>
      <c r="U556" s="13">
        <v>2709443</v>
      </c>
      <c r="V556" s="13">
        <v>5614145</v>
      </c>
      <c r="W556" s="24">
        <f t="shared" si="20"/>
        <v>67539064</v>
      </c>
      <c r="X556" s="25">
        <f t="shared" si="19"/>
        <v>5.0725192031196263E-3</v>
      </c>
      <c r="Y556" s="9"/>
      <c r="Z556"/>
    </row>
    <row r="557" spans="1:26">
      <c r="A557" s="10" t="s">
        <v>1095</v>
      </c>
      <c r="B557" s="42" t="s">
        <v>875</v>
      </c>
      <c r="C557" s="43" t="s">
        <v>11</v>
      </c>
      <c r="D557" s="13">
        <v>0</v>
      </c>
      <c r="E557" s="13">
        <v>0</v>
      </c>
      <c r="F557" s="13">
        <v>0</v>
      </c>
      <c r="G557" s="13">
        <v>0</v>
      </c>
      <c r="H557" s="13">
        <v>0</v>
      </c>
      <c r="I557" s="13">
        <v>0</v>
      </c>
      <c r="J557" s="13">
        <v>0</v>
      </c>
      <c r="K557" s="13">
        <v>0</v>
      </c>
      <c r="L557" s="13">
        <v>0</v>
      </c>
      <c r="M557" s="13">
        <v>0</v>
      </c>
      <c r="N557" s="13">
        <v>0</v>
      </c>
      <c r="O557" s="44">
        <v>0</v>
      </c>
      <c r="P557" s="13">
        <v>0</v>
      </c>
      <c r="Q557" s="13">
        <v>0</v>
      </c>
      <c r="R557" s="13">
        <v>0</v>
      </c>
      <c r="S557" s="13">
        <v>0</v>
      </c>
      <c r="T557" s="13">
        <v>0</v>
      </c>
      <c r="U557" s="13">
        <v>14775208</v>
      </c>
      <c r="V557" s="13">
        <v>10997679</v>
      </c>
      <c r="W557" s="24">
        <f t="shared" si="20"/>
        <v>25772887</v>
      </c>
      <c r="X557" s="25">
        <f t="shared" si="19"/>
        <v>1.9356718391497429E-3</v>
      </c>
      <c r="Y557" s="9"/>
      <c r="Z557"/>
    </row>
    <row r="558" spans="1:26">
      <c r="A558" s="10" t="s">
        <v>762</v>
      </c>
      <c r="B558" s="42" t="s">
        <v>875</v>
      </c>
      <c r="C558" s="43" t="s">
        <v>57</v>
      </c>
      <c r="D558" s="13">
        <v>0</v>
      </c>
      <c r="E558" s="13">
        <v>11236071</v>
      </c>
      <c r="F558" s="13">
        <v>4633861</v>
      </c>
      <c r="G558" s="13">
        <v>0</v>
      </c>
      <c r="H558" s="13">
        <v>0</v>
      </c>
      <c r="I558" s="13">
        <v>0</v>
      </c>
      <c r="J558" s="13">
        <v>0</v>
      </c>
      <c r="K558" s="13">
        <v>103566</v>
      </c>
      <c r="L558" s="13">
        <v>598953</v>
      </c>
      <c r="M558" s="13">
        <v>112618</v>
      </c>
      <c r="N558" s="13">
        <v>1797040</v>
      </c>
      <c r="O558" s="44">
        <v>449798</v>
      </c>
      <c r="P558" s="13">
        <v>52210</v>
      </c>
      <c r="Q558" s="13">
        <v>471950</v>
      </c>
      <c r="R558" s="13">
        <v>87991</v>
      </c>
      <c r="S558" s="13">
        <v>34575</v>
      </c>
      <c r="T558" s="13">
        <v>0</v>
      </c>
      <c r="U558" s="13">
        <v>14396</v>
      </c>
      <c r="V558" s="13">
        <v>19490</v>
      </c>
      <c r="W558" s="24">
        <f t="shared" si="20"/>
        <v>19612519</v>
      </c>
      <c r="X558" s="25">
        <f t="shared" si="19"/>
        <v>1.4729976010483137E-3</v>
      </c>
      <c r="Y558" s="9"/>
      <c r="Z558"/>
    </row>
    <row r="559" spans="1:26">
      <c r="A559" s="10" t="s">
        <v>719</v>
      </c>
      <c r="B559" s="42" t="s">
        <v>875</v>
      </c>
      <c r="C559" s="43" t="s">
        <v>9</v>
      </c>
      <c r="D559" s="13">
        <v>529964</v>
      </c>
      <c r="E559" s="13">
        <v>1088873</v>
      </c>
      <c r="F559" s="13">
        <v>759101</v>
      </c>
      <c r="G559" s="13">
        <v>0</v>
      </c>
      <c r="H559" s="13">
        <v>730109</v>
      </c>
      <c r="I559" s="13">
        <v>837255</v>
      </c>
      <c r="J559" s="13">
        <v>866624</v>
      </c>
      <c r="K559" s="13">
        <v>1216607</v>
      </c>
      <c r="L559" s="13">
        <v>1761604</v>
      </c>
      <c r="M559" s="13">
        <v>2222186</v>
      </c>
      <c r="N559" s="13">
        <v>1558512</v>
      </c>
      <c r="O559" s="44">
        <v>1220181</v>
      </c>
      <c r="P559" s="13">
        <v>1262069</v>
      </c>
      <c r="Q559" s="13">
        <v>3577396</v>
      </c>
      <c r="R559" s="13">
        <v>2996263</v>
      </c>
      <c r="S559" s="13">
        <v>3555616</v>
      </c>
      <c r="T559" s="13">
        <v>1759541</v>
      </c>
      <c r="U559" s="13">
        <v>998506</v>
      </c>
      <c r="V559" s="13">
        <v>1239503</v>
      </c>
      <c r="W559" s="24">
        <f t="shared" si="20"/>
        <v>28179910</v>
      </c>
      <c r="X559" s="25">
        <f t="shared" si="19"/>
        <v>2.1164512232088794E-3</v>
      </c>
      <c r="Y559" s="9"/>
      <c r="Z559"/>
    </row>
    <row r="560" spans="1:26">
      <c r="A560" s="10" t="s">
        <v>743</v>
      </c>
      <c r="B560" s="42" t="s">
        <v>875</v>
      </c>
      <c r="C560" s="43" t="s">
        <v>14</v>
      </c>
      <c r="D560" s="13">
        <v>15341522</v>
      </c>
      <c r="E560" s="13">
        <v>16222505</v>
      </c>
      <c r="F560" s="13">
        <v>495982</v>
      </c>
      <c r="G560" s="13">
        <v>0</v>
      </c>
      <c r="H560" s="13">
        <v>0</v>
      </c>
      <c r="I560" s="13">
        <v>177865</v>
      </c>
      <c r="J560" s="13">
        <v>612496</v>
      </c>
      <c r="K560" s="13">
        <v>0</v>
      </c>
      <c r="L560" s="13">
        <v>0</v>
      </c>
      <c r="M560" s="13">
        <v>0</v>
      </c>
      <c r="N560" s="13">
        <v>0</v>
      </c>
      <c r="O560" s="44">
        <v>0</v>
      </c>
      <c r="P560" s="13">
        <v>0</v>
      </c>
      <c r="Q560" s="13">
        <v>0</v>
      </c>
      <c r="R560" s="13">
        <v>0</v>
      </c>
      <c r="S560" s="13">
        <v>0</v>
      </c>
      <c r="T560" s="13">
        <v>0</v>
      </c>
      <c r="U560" s="13">
        <v>0</v>
      </c>
      <c r="V560" s="13">
        <v>0</v>
      </c>
      <c r="W560" s="24">
        <f t="shared" si="20"/>
        <v>32850370</v>
      </c>
      <c r="X560" s="25">
        <f t="shared" si="19"/>
        <v>2.4672259694713105E-3</v>
      </c>
      <c r="Y560" s="9"/>
      <c r="Z560"/>
    </row>
    <row r="561" spans="1:26">
      <c r="A561" s="10" t="s">
        <v>912</v>
      </c>
      <c r="B561" s="42" t="s">
        <v>875</v>
      </c>
      <c r="C561" s="43" t="s">
        <v>57</v>
      </c>
      <c r="D561" s="13">
        <v>0</v>
      </c>
      <c r="E561" s="13">
        <v>0</v>
      </c>
      <c r="F561" s="13">
        <v>0</v>
      </c>
      <c r="G561" s="13">
        <v>0</v>
      </c>
      <c r="H561" s="13">
        <v>0</v>
      </c>
      <c r="I561" s="13">
        <v>0</v>
      </c>
      <c r="J561" s="13">
        <v>0</v>
      </c>
      <c r="K561" s="13">
        <v>0</v>
      </c>
      <c r="L561" s="13">
        <v>0</v>
      </c>
      <c r="M561" s="13">
        <v>0</v>
      </c>
      <c r="N561" s="13">
        <v>0</v>
      </c>
      <c r="O561" s="44">
        <v>4254138</v>
      </c>
      <c r="P561" s="13">
        <v>23152133</v>
      </c>
      <c r="Q561" s="13">
        <v>2034237</v>
      </c>
      <c r="R561" s="13">
        <v>2694016</v>
      </c>
      <c r="S561" s="13">
        <v>698114</v>
      </c>
      <c r="T561" s="13">
        <v>505879</v>
      </c>
      <c r="U561" s="13">
        <v>1006555</v>
      </c>
      <c r="V561" s="13">
        <v>1053097</v>
      </c>
      <c r="W561" s="24">
        <f t="shared" si="20"/>
        <v>35398169</v>
      </c>
      <c r="X561" s="25">
        <f t="shared" si="19"/>
        <v>2.6585783304277637E-3</v>
      </c>
      <c r="Y561" s="9"/>
      <c r="Z561"/>
    </row>
    <row r="562" spans="1:26">
      <c r="A562" s="10" t="s">
        <v>1141</v>
      </c>
      <c r="B562" s="42" t="s">
        <v>875</v>
      </c>
      <c r="C562" s="43" t="s">
        <v>62</v>
      </c>
      <c r="D562" s="13">
        <v>0</v>
      </c>
      <c r="E562" s="13">
        <v>0</v>
      </c>
      <c r="F562" s="13">
        <v>0</v>
      </c>
      <c r="G562" s="13">
        <v>0</v>
      </c>
      <c r="H562" s="13">
        <v>0</v>
      </c>
      <c r="I562" s="13">
        <v>0</v>
      </c>
      <c r="J562" s="13">
        <v>0</v>
      </c>
      <c r="K562" s="13">
        <v>0</v>
      </c>
      <c r="L562" s="13">
        <v>0</v>
      </c>
      <c r="M562" s="13">
        <v>0</v>
      </c>
      <c r="N562" s="13">
        <v>0</v>
      </c>
      <c r="O562" s="44">
        <v>0</v>
      </c>
      <c r="P562" s="13">
        <v>0</v>
      </c>
      <c r="Q562" s="13">
        <v>0</v>
      </c>
      <c r="R562" s="13">
        <v>0</v>
      </c>
      <c r="S562" s="13">
        <v>0</v>
      </c>
      <c r="T562" s="13">
        <v>0</v>
      </c>
      <c r="U562" s="13">
        <v>0</v>
      </c>
      <c r="V562" s="13">
        <v>10340386</v>
      </c>
      <c r="W562" s="24">
        <f t="shared" si="20"/>
        <v>10340386</v>
      </c>
      <c r="X562" s="25">
        <f t="shared" si="19"/>
        <v>7.7661435391922727E-4</v>
      </c>
      <c r="Y562" s="9"/>
      <c r="Z562"/>
    </row>
    <row r="563" spans="1:26">
      <c r="A563" s="10" t="s">
        <v>687</v>
      </c>
      <c r="B563" s="42" t="s">
        <v>875</v>
      </c>
      <c r="C563" s="43" t="s">
        <v>13</v>
      </c>
      <c r="D563" s="13">
        <v>0</v>
      </c>
      <c r="E563" s="13">
        <v>0</v>
      </c>
      <c r="F563" s="13">
        <v>0</v>
      </c>
      <c r="G563" s="13">
        <v>8280</v>
      </c>
      <c r="H563" s="13">
        <v>11315</v>
      </c>
      <c r="I563" s="13">
        <v>11340</v>
      </c>
      <c r="J563" s="13">
        <v>11340</v>
      </c>
      <c r="K563" s="13">
        <v>11060</v>
      </c>
      <c r="L563" s="13">
        <v>10860</v>
      </c>
      <c r="M563" s="13">
        <v>13338</v>
      </c>
      <c r="N563" s="13">
        <v>12760</v>
      </c>
      <c r="O563" s="44">
        <v>10860</v>
      </c>
      <c r="P563" s="13">
        <v>10860</v>
      </c>
      <c r="Q563" s="13">
        <v>14560</v>
      </c>
      <c r="R563" s="13">
        <v>15612</v>
      </c>
      <c r="S563" s="13">
        <v>14523</v>
      </c>
      <c r="T563" s="13">
        <v>19903</v>
      </c>
      <c r="U563" s="13">
        <v>22915</v>
      </c>
      <c r="V563" s="13">
        <v>25893</v>
      </c>
      <c r="W563" s="24">
        <f t="shared" si="20"/>
        <v>225419</v>
      </c>
      <c r="X563" s="25">
        <f t="shared" si="19"/>
        <v>1.6930086656931213E-5</v>
      </c>
      <c r="Y563" s="9"/>
      <c r="Z563"/>
    </row>
    <row r="564" spans="1:26">
      <c r="A564" s="10" t="s">
        <v>796</v>
      </c>
      <c r="B564" s="42" t="s">
        <v>875</v>
      </c>
      <c r="C564" s="43" t="s">
        <v>42</v>
      </c>
      <c r="D564" s="13">
        <v>85814</v>
      </c>
      <c r="E564" s="13">
        <v>193719</v>
      </c>
      <c r="F564" s="13">
        <v>0</v>
      </c>
      <c r="G564" s="13">
        <v>0</v>
      </c>
      <c r="H564" s="13">
        <v>0</v>
      </c>
      <c r="I564" s="13">
        <v>0</v>
      </c>
      <c r="J564" s="13">
        <v>0</v>
      </c>
      <c r="K564" s="13">
        <v>0</v>
      </c>
      <c r="L564" s="13">
        <v>0</v>
      </c>
      <c r="M564" s="13">
        <v>0</v>
      </c>
      <c r="N564" s="13">
        <v>0</v>
      </c>
      <c r="O564" s="44">
        <v>0</v>
      </c>
      <c r="P564" s="13">
        <v>0</v>
      </c>
      <c r="Q564" s="13">
        <v>0</v>
      </c>
      <c r="R564" s="13">
        <v>0</v>
      </c>
      <c r="S564" s="13">
        <v>0</v>
      </c>
      <c r="T564" s="13">
        <v>0</v>
      </c>
      <c r="U564" s="13">
        <v>0</v>
      </c>
      <c r="V564" s="13">
        <v>0</v>
      </c>
      <c r="W564" s="24">
        <f t="shared" si="20"/>
        <v>279533</v>
      </c>
      <c r="X564" s="25">
        <f t="shared" si="19"/>
        <v>2.0994316865357191E-5</v>
      </c>
      <c r="Y564" s="9"/>
      <c r="Z564"/>
    </row>
    <row r="565" spans="1:26">
      <c r="A565" s="10" t="s">
        <v>556</v>
      </c>
      <c r="B565" s="42" t="s">
        <v>875</v>
      </c>
      <c r="C565" s="43" t="s">
        <v>37</v>
      </c>
      <c r="D565" s="13">
        <v>0</v>
      </c>
      <c r="E565" s="13">
        <v>940</v>
      </c>
      <c r="F565" s="13">
        <v>567849</v>
      </c>
      <c r="G565" s="13">
        <v>7912105</v>
      </c>
      <c r="H565" s="13">
        <v>2525966</v>
      </c>
      <c r="I565" s="13">
        <v>0</v>
      </c>
      <c r="J565" s="13">
        <v>0</v>
      </c>
      <c r="K565" s="13">
        <v>3599</v>
      </c>
      <c r="L565" s="13">
        <v>4194</v>
      </c>
      <c r="M565" s="13">
        <v>4254</v>
      </c>
      <c r="N565" s="13">
        <v>4299</v>
      </c>
      <c r="O565" s="44">
        <v>1452487</v>
      </c>
      <c r="P565" s="13">
        <v>166692</v>
      </c>
      <c r="Q565" s="13">
        <v>8520</v>
      </c>
      <c r="R565" s="13">
        <v>4520</v>
      </c>
      <c r="S565" s="13">
        <v>18647</v>
      </c>
      <c r="T565" s="13">
        <v>29481</v>
      </c>
      <c r="U565" s="13">
        <v>34410</v>
      </c>
      <c r="V565" s="13">
        <v>12007</v>
      </c>
      <c r="W565" s="24">
        <f t="shared" si="20"/>
        <v>12749970</v>
      </c>
      <c r="X565" s="25">
        <f t="shared" si="19"/>
        <v>9.5758608179999567E-4</v>
      </c>
      <c r="Y565" s="9"/>
      <c r="Z565"/>
    </row>
    <row r="566" spans="1:26">
      <c r="A566" s="10" t="s">
        <v>956</v>
      </c>
      <c r="B566" s="42" t="s">
        <v>875</v>
      </c>
      <c r="C566" s="43" t="s">
        <v>37</v>
      </c>
      <c r="D566" s="13">
        <v>0</v>
      </c>
      <c r="E566" s="13">
        <v>0</v>
      </c>
      <c r="F566" s="13">
        <v>0</v>
      </c>
      <c r="G566" s="13">
        <v>0</v>
      </c>
      <c r="H566" s="13">
        <v>0</v>
      </c>
      <c r="I566" s="13">
        <v>0</v>
      </c>
      <c r="J566" s="13">
        <v>0</v>
      </c>
      <c r="K566" s="13">
        <v>0</v>
      </c>
      <c r="L566" s="13">
        <v>0</v>
      </c>
      <c r="M566" s="13">
        <v>0</v>
      </c>
      <c r="N566" s="13">
        <v>0</v>
      </c>
      <c r="O566" s="44">
        <v>0</v>
      </c>
      <c r="P566" s="13">
        <v>0</v>
      </c>
      <c r="Q566" s="13">
        <v>9665305</v>
      </c>
      <c r="R566" s="13">
        <v>78388</v>
      </c>
      <c r="S566" s="13">
        <v>42501</v>
      </c>
      <c r="T566" s="13">
        <v>29464</v>
      </c>
      <c r="U566" s="13">
        <v>59118</v>
      </c>
      <c r="V566" s="13">
        <v>32921</v>
      </c>
      <c r="W566" s="24">
        <f t="shared" si="20"/>
        <v>9907697</v>
      </c>
      <c r="X566" s="25">
        <f t="shared" si="19"/>
        <v>7.441172606595601E-4</v>
      </c>
      <c r="Y566" s="9"/>
      <c r="Z566"/>
    </row>
    <row r="567" spans="1:26">
      <c r="A567" s="10" t="s">
        <v>531</v>
      </c>
      <c r="B567" s="42" t="s">
        <v>875</v>
      </c>
      <c r="C567" s="43" t="s">
        <v>50</v>
      </c>
      <c r="D567" s="13">
        <v>448267</v>
      </c>
      <c r="E567" s="13">
        <v>441875</v>
      </c>
      <c r="F567" s="13">
        <v>502648</v>
      </c>
      <c r="G567" s="13">
        <v>505827</v>
      </c>
      <c r="H567" s="13">
        <v>538022</v>
      </c>
      <c r="I567" s="13">
        <v>523194</v>
      </c>
      <c r="J567" s="13">
        <v>546290</v>
      </c>
      <c r="K567" s="13">
        <v>519372</v>
      </c>
      <c r="L567" s="13">
        <v>0</v>
      </c>
      <c r="M567" s="13">
        <v>0</v>
      </c>
      <c r="N567" s="13">
        <v>0</v>
      </c>
      <c r="O567" s="44">
        <v>0</v>
      </c>
      <c r="P567" s="13">
        <v>0</v>
      </c>
      <c r="Q567" s="13">
        <v>0</v>
      </c>
      <c r="R567" s="13">
        <v>0</v>
      </c>
      <c r="S567" s="13">
        <v>0</v>
      </c>
      <c r="T567" s="13">
        <v>0</v>
      </c>
      <c r="U567" s="13">
        <v>0</v>
      </c>
      <c r="V567" s="13">
        <v>0</v>
      </c>
      <c r="W567" s="24">
        <f t="shared" si="20"/>
        <v>4025495</v>
      </c>
      <c r="X567" s="25">
        <f t="shared" si="19"/>
        <v>3.0233467093298839E-4</v>
      </c>
      <c r="Y567" s="9"/>
      <c r="Z567"/>
    </row>
    <row r="568" spans="1:26">
      <c r="A568" s="10" t="s">
        <v>1142</v>
      </c>
      <c r="B568" s="42" t="s">
        <v>875</v>
      </c>
      <c r="C568" s="43" t="s">
        <v>30</v>
      </c>
      <c r="D568" s="13">
        <v>0</v>
      </c>
      <c r="E568" s="13">
        <v>0</v>
      </c>
      <c r="F568" s="13">
        <v>0</v>
      </c>
      <c r="G568" s="13">
        <v>0</v>
      </c>
      <c r="H568" s="13">
        <v>0</v>
      </c>
      <c r="I568" s="13">
        <v>0</v>
      </c>
      <c r="J568" s="13">
        <v>0</v>
      </c>
      <c r="K568" s="13">
        <v>0</v>
      </c>
      <c r="L568" s="13">
        <v>0</v>
      </c>
      <c r="M568" s="13">
        <v>0</v>
      </c>
      <c r="N568" s="13">
        <v>0</v>
      </c>
      <c r="O568" s="44">
        <v>0</v>
      </c>
      <c r="P568" s="13">
        <v>0</v>
      </c>
      <c r="Q568" s="13">
        <v>0</v>
      </c>
      <c r="R568" s="13">
        <v>0</v>
      </c>
      <c r="S568" s="13">
        <v>0</v>
      </c>
      <c r="T568" s="13">
        <v>0</v>
      </c>
      <c r="U568" s="13">
        <v>0</v>
      </c>
      <c r="V568" s="13">
        <v>7837700</v>
      </c>
      <c r="W568" s="24">
        <f t="shared" si="20"/>
        <v>7837700</v>
      </c>
      <c r="X568" s="25">
        <f t="shared" si="19"/>
        <v>5.8865020335920992E-4</v>
      </c>
      <c r="Y568" s="9"/>
      <c r="Z568"/>
    </row>
    <row r="569" spans="1:26">
      <c r="A569" s="10" t="s">
        <v>803</v>
      </c>
      <c r="B569" s="42" t="s">
        <v>875</v>
      </c>
      <c r="C569" s="43" t="s">
        <v>37</v>
      </c>
      <c r="D569" s="13">
        <v>358035</v>
      </c>
      <c r="E569" s="13">
        <v>171273</v>
      </c>
      <c r="F569" s="13">
        <v>128074</v>
      </c>
      <c r="G569" s="13">
        <v>0</v>
      </c>
      <c r="H569" s="13">
        <v>0</v>
      </c>
      <c r="I569" s="13">
        <v>0</v>
      </c>
      <c r="J569" s="13">
        <v>0</v>
      </c>
      <c r="K569" s="13">
        <v>0</v>
      </c>
      <c r="L569" s="13">
        <v>0</v>
      </c>
      <c r="M569" s="13">
        <v>0</v>
      </c>
      <c r="N569" s="13">
        <v>0</v>
      </c>
      <c r="O569" s="44">
        <v>0</v>
      </c>
      <c r="P569" s="13">
        <v>0</v>
      </c>
      <c r="Q569" s="13">
        <v>0</v>
      </c>
      <c r="R569" s="13">
        <v>0</v>
      </c>
      <c r="S569" s="13">
        <v>0</v>
      </c>
      <c r="T569" s="13">
        <v>0</v>
      </c>
      <c r="U569" s="13">
        <v>0</v>
      </c>
      <c r="V569" s="13">
        <v>0</v>
      </c>
      <c r="W569" s="24">
        <f t="shared" si="20"/>
        <v>657382</v>
      </c>
      <c r="X569" s="25">
        <f t="shared" si="19"/>
        <v>4.9372653710231848E-5</v>
      </c>
      <c r="Y569" s="9"/>
      <c r="Z569"/>
    </row>
    <row r="570" spans="1:26">
      <c r="A570" s="10" t="s">
        <v>869</v>
      </c>
      <c r="B570" s="42" t="s">
        <v>875</v>
      </c>
      <c r="C570" s="43" t="s">
        <v>60</v>
      </c>
      <c r="D570" s="13">
        <v>0</v>
      </c>
      <c r="E570" s="13">
        <v>0</v>
      </c>
      <c r="F570" s="13">
        <v>0</v>
      </c>
      <c r="G570" s="13">
        <v>0</v>
      </c>
      <c r="H570" s="13">
        <v>0</v>
      </c>
      <c r="I570" s="13">
        <v>0</v>
      </c>
      <c r="J570" s="13">
        <v>0</v>
      </c>
      <c r="K570" s="13">
        <v>0</v>
      </c>
      <c r="L570" s="13">
        <v>0</v>
      </c>
      <c r="M570" s="13">
        <v>63619</v>
      </c>
      <c r="N570" s="13">
        <v>115257</v>
      </c>
      <c r="O570" s="44">
        <v>92406</v>
      </c>
      <c r="P570" s="13">
        <v>80336</v>
      </c>
      <c r="Q570" s="13">
        <v>84307</v>
      </c>
      <c r="R570" s="13">
        <v>111664</v>
      </c>
      <c r="S570" s="13">
        <v>102720</v>
      </c>
      <c r="T570" s="13">
        <v>108617</v>
      </c>
      <c r="U570" s="13">
        <v>90358</v>
      </c>
      <c r="V570" s="13">
        <v>112788</v>
      </c>
      <c r="W570" s="24">
        <f t="shared" si="20"/>
        <v>962072</v>
      </c>
      <c r="X570" s="25">
        <f t="shared" si="19"/>
        <v>7.2256386241652764E-5</v>
      </c>
      <c r="Y570" s="9"/>
      <c r="Z570"/>
    </row>
    <row r="571" spans="1:26">
      <c r="A571" s="10" t="s">
        <v>1051</v>
      </c>
      <c r="B571" s="42" t="s">
        <v>875</v>
      </c>
      <c r="C571" s="43" t="s">
        <v>58</v>
      </c>
      <c r="D571" s="13">
        <v>0</v>
      </c>
      <c r="E571" s="13">
        <v>0</v>
      </c>
      <c r="F571" s="13">
        <v>0</v>
      </c>
      <c r="G571" s="13">
        <v>0</v>
      </c>
      <c r="H571" s="13">
        <v>0</v>
      </c>
      <c r="I571" s="13">
        <v>0</v>
      </c>
      <c r="J571" s="13">
        <v>0</v>
      </c>
      <c r="K571" s="13">
        <v>0</v>
      </c>
      <c r="L571" s="13">
        <v>0</v>
      </c>
      <c r="M571" s="13">
        <v>0</v>
      </c>
      <c r="N571" s="13">
        <v>0</v>
      </c>
      <c r="O571" s="44">
        <v>0</v>
      </c>
      <c r="P571" s="13">
        <v>0</v>
      </c>
      <c r="Q571" s="13">
        <v>0</v>
      </c>
      <c r="R571" s="13">
        <v>0</v>
      </c>
      <c r="S571" s="13">
        <v>0</v>
      </c>
      <c r="T571" s="13">
        <v>10352</v>
      </c>
      <c r="U571" s="13">
        <v>14266</v>
      </c>
      <c r="V571" s="13">
        <v>38519</v>
      </c>
      <c r="W571" s="24">
        <f t="shared" si="20"/>
        <v>63137</v>
      </c>
      <c r="X571" s="25">
        <f t="shared" si="19"/>
        <v>4.7419023297000953E-6</v>
      </c>
      <c r="Y571" s="9"/>
      <c r="Z571"/>
    </row>
    <row r="572" spans="1:26">
      <c r="A572" s="10" t="s">
        <v>1143</v>
      </c>
      <c r="B572" s="42" t="s">
        <v>875</v>
      </c>
      <c r="C572" s="43" t="s">
        <v>58</v>
      </c>
      <c r="D572" s="13">
        <v>0</v>
      </c>
      <c r="E572" s="13">
        <v>0</v>
      </c>
      <c r="F572" s="13">
        <v>0</v>
      </c>
      <c r="G572" s="13">
        <v>0</v>
      </c>
      <c r="H572" s="13">
        <v>0</v>
      </c>
      <c r="I572" s="13">
        <v>0</v>
      </c>
      <c r="J572" s="13">
        <v>0</v>
      </c>
      <c r="K572" s="13">
        <v>0</v>
      </c>
      <c r="L572" s="13">
        <v>0</v>
      </c>
      <c r="M572" s="13">
        <v>0</v>
      </c>
      <c r="N572" s="13">
        <v>0</v>
      </c>
      <c r="O572" s="44">
        <v>0</v>
      </c>
      <c r="P572" s="13">
        <v>0</v>
      </c>
      <c r="Q572" s="13">
        <v>0</v>
      </c>
      <c r="R572" s="13">
        <v>0</v>
      </c>
      <c r="S572" s="13">
        <v>0</v>
      </c>
      <c r="T572" s="13">
        <v>0</v>
      </c>
      <c r="U572" s="13">
        <v>0</v>
      </c>
      <c r="V572" s="13">
        <v>2846941</v>
      </c>
      <c r="W572" s="24">
        <f t="shared" si="20"/>
        <v>2846941</v>
      </c>
      <c r="X572" s="25">
        <f t="shared" si="19"/>
        <v>2.1381941112847807E-4</v>
      </c>
      <c r="Y572" s="9"/>
      <c r="Z572"/>
    </row>
    <row r="573" spans="1:26">
      <c r="A573" s="10" t="s">
        <v>688</v>
      </c>
      <c r="B573" s="42" t="s">
        <v>875</v>
      </c>
      <c r="C573" s="43" t="s">
        <v>37</v>
      </c>
      <c r="D573" s="13">
        <v>0</v>
      </c>
      <c r="E573" s="13">
        <v>9046403</v>
      </c>
      <c r="F573" s="13">
        <v>9847141</v>
      </c>
      <c r="G573" s="13">
        <v>195604</v>
      </c>
      <c r="H573" s="13">
        <v>1596153</v>
      </c>
      <c r="I573" s="13">
        <v>98072</v>
      </c>
      <c r="J573" s="13">
        <v>89125</v>
      </c>
      <c r="K573" s="13">
        <v>76135</v>
      </c>
      <c r="L573" s="13">
        <v>72698</v>
      </c>
      <c r="M573" s="13">
        <v>115536</v>
      </c>
      <c r="N573" s="13">
        <v>90536</v>
      </c>
      <c r="O573" s="44">
        <v>58421</v>
      </c>
      <c r="P573" s="13">
        <v>1011232</v>
      </c>
      <c r="Q573" s="13">
        <v>61911</v>
      </c>
      <c r="R573" s="13">
        <v>758350</v>
      </c>
      <c r="S573" s="13">
        <v>1120106</v>
      </c>
      <c r="T573" s="13">
        <v>52137</v>
      </c>
      <c r="U573" s="13">
        <v>54355</v>
      </c>
      <c r="V573" s="13">
        <v>60094</v>
      </c>
      <c r="W573" s="24">
        <f t="shared" si="20"/>
        <v>24404009</v>
      </c>
      <c r="X573" s="25">
        <f t="shared" si="19"/>
        <v>1.8328623015208532E-3</v>
      </c>
      <c r="Y573" s="9"/>
      <c r="Z573"/>
    </row>
    <row r="574" spans="1:26">
      <c r="A574" s="10" t="s">
        <v>586</v>
      </c>
      <c r="B574" s="42" t="s">
        <v>875</v>
      </c>
      <c r="C574" s="43" t="s">
        <v>37</v>
      </c>
      <c r="D574" s="13">
        <v>96545</v>
      </c>
      <c r="E574" s="13">
        <v>102517</v>
      </c>
      <c r="F574" s="13">
        <v>98901</v>
      </c>
      <c r="G574" s="13">
        <v>149884</v>
      </c>
      <c r="H574" s="13">
        <v>109571</v>
      </c>
      <c r="I574" s="13">
        <v>109520</v>
      </c>
      <c r="J574" s="13">
        <v>108928</v>
      </c>
      <c r="K574" s="13">
        <v>93053</v>
      </c>
      <c r="L574" s="13">
        <v>132492</v>
      </c>
      <c r="M574" s="13">
        <v>225642</v>
      </c>
      <c r="N574" s="13">
        <v>91409</v>
      </c>
      <c r="O574" s="44">
        <v>76190</v>
      </c>
      <c r="P574" s="13">
        <v>82491</v>
      </c>
      <c r="Q574" s="13">
        <v>83803</v>
      </c>
      <c r="R574" s="13">
        <v>76368</v>
      </c>
      <c r="S574" s="13">
        <v>79900</v>
      </c>
      <c r="T574" s="13">
        <v>89448</v>
      </c>
      <c r="U574" s="13">
        <v>112907</v>
      </c>
      <c r="V574" s="13">
        <v>72183</v>
      </c>
      <c r="W574" s="24">
        <f t="shared" si="20"/>
        <v>1991752</v>
      </c>
      <c r="X574" s="25">
        <f t="shared" si="19"/>
        <v>1.4959046912246107E-4</v>
      </c>
      <c r="Y574" s="9"/>
      <c r="Z574"/>
    </row>
    <row r="575" spans="1:26">
      <c r="A575" s="10" t="s">
        <v>870</v>
      </c>
      <c r="B575" s="42" t="s">
        <v>875</v>
      </c>
      <c r="C575" s="43" t="s">
        <v>53</v>
      </c>
      <c r="D575" s="13">
        <v>0</v>
      </c>
      <c r="E575" s="13">
        <v>0</v>
      </c>
      <c r="F575" s="13">
        <v>0</v>
      </c>
      <c r="G575" s="13">
        <v>0</v>
      </c>
      <c r="H575" s="13">
        <v>0</v>
      </c>
      <c r="I575" s="13">
        <v>0</v>
      </c>
      <c r="J575" s="13">
        <v>0</v>
      </c>
      <c r="K575" s="13">
        <v>0</v>
      </c>
      <c r="L575" s="13">
        <v>0</v>
      </c>
      <c r="M575" s="13">
        <v>14400</v>
      </c>
      <c r="N575" s="13">
        <v>16500</v>
      </c>
      <c r="O575" s="44">
        <v>14400</v>
      </c>
      <c r="P575" s="13">
        <v>14400</v>
      </c>
      <c r="Q575" s="13">
        <v>15600</v>
      </c>
      <c r="R575" s="13">
        <v>14400</v>
      </c>
      <c r="S575" s="13">
        <v>12091</v>
      </c>
      <c r="T575" s="13">
        <v>13218</v>
      </c>
      <c r="U575" s="13">
        <v>16969</v>
      </c>
      <c r="V575" s="13">
        <v>15737</v>
      </c>
      <c r="W575" s="24">
        <f t="shared" si="20"/>
        <v>147715</v>
      </c>
      <c r="X575" s="25">
        <f t="shared" si="19"/>
        <v>1.109413026643093E-5</v>
      </c>
      <c r="Y575" s="9"/>
      <c r="Z575"/>
    </row>
    <row r="576" spans="1:26">
      <c r="A576" s="10" t="s">
        <v>897</v>
      </c>
      <c r="B576" s="42" t="s">
        <v>875</v>
      </c>
      <c r="C576" s="43" t="s">
        <v>58</v>
      </c>
      <c r="D576" s="13">
        <v>0</v>
      </c>
      <c r="E576" s="13">
        <v>0</v>
      </c>
      <c r="F576" s="13">
        <v>0</v>
      </c>
      <c r="G576" s="13">
        <v>0</v>
      </c>
      <c r="H576" s="13">
        <v>0</v>
      </c>
      <c r="I576" s="13">
        <v>0</v>
      </c>
      <c r="J576" s="13">
        <v>0</v>
      </c>
      <c r="K576" s="13">
        <v>0</v>
      </c>
      <c r="L576" s="13">
        <v>0</v>
      </c>
      <c r="M576" s="13">
        <v>0</v>
      </c>
      <c r="N576" s="13">
        <v>2843312</v>
      </c>
      <c r="O576" s="44">
        <v>3192954</v>
      </c>
      <c r="P576" s="13">
        <v>635908</v>
      </c>
      <c r="Q576" s="13">
        <v>0</v>
      </c>
      <c r="R576" s="13">
        <v>0</v>
      </c>
      <c r="S576" s="13">
        <v>0</v>
      </c>
      <c r="T576" s="13">
        <v>0</v>
      </c>
      <c r="U576" s="13">
        <v>6273</v>
      </c>
      <c r="V576" s="13">
        <v>0</v>
      </c>
      <c r="W576" s="24">
        <f t="shared" si="20"/>
        <v>6678447</v>
      </c>
      <c r="X576" s="25">
        <f t="shared" si="19"/>
        <v>5.0158454453139384E-4</v>
      </c>
      <c r="Y576" s="9"/>
      <c r="Z576"/>
    </row>
    <row r="577" spans="1:26">
      <c r="A577" s="10" t="s">
        <v>957</v>
      </c>
      <c r="B577" s="42" t="s">
        <v>875</v>
      </c>
      <c r="C577" s="43" t="s">
        <v>58</v>
      </c>
      <c r="D577" s="13">
        <v>0</v>
      </c>
      <c r="E577" s="13">
        <v>0</v>
      </c>
      <c r="F577" s="13">
        <v>0</v>
      </c>
      <c r="G577" s="13">
        <v>0</v>
      </c>
      <c r="H577" s="13">
        <v>0</v>
      </c>
      <c r="I577" s="13">
        <v>0</v>
      </c>
      <c r="J577" s="13">
        <v>0</v>
      </c>
      <c r="K577" s="13">
        <v>0</v>
      </c>
      <c r="L577" s="13">
        <v>0</v>
      </c>
      <c r="M577" s="13">
        <v>0</v>
      </c>
      <c r="N577" s="13">
        <v>0</v>
      </c>
      <c r="O577" s="44">
        <v>0</v>
      </c>
      <c r="P577" s="13">
        <v>0</v>
      </c>
      <c r="Q577" s="13">
        <v>7815816</v>
      </c>
      <c r="R577" s="13">
        <v>4826515</v>
      </c>
      <c r="S577" s="13">
        <v>0</v>
      </c>
      <c r="T577" s="13">
        <v>4677661</v>
      </c>
      <c r="U577" s="13">
        <v>0</v>
      </c>
      <c r="V577" s="13">
        <v>0</v>
      </c>
      <c r="W577" s="24">
        <f t="shared" si="20"/>
        <v>17319992</v>
      </c>
      <c r="X577" s="25">
        <f t="shared" si="19"/>
        <v>1.3008174353419868E-3</v>
      </c>
      <c r="Y577" s="9"/>
      <c r="Z577"/>
    </row>
    <row r="578" spans="1:26">
      <c r="A578" s="10" t="s">
        <v>1144</v>
      </c>
      <c r="B578" s="42" t="s">
        <v>875</v>
      </c>
      <c r="C578" s="43" t="s">
        <v>58</v>
      </c>
      <c r="D578" s="13">
        <v>0</v>
      </c>
      <c r="E578" s="13">
        <v>0</v>
      </c>
      <c r="F578" s="13">
        <v>0</v>
      </c>
      <c r="G578" s="13">
        <v>0</v>
      </c>
      <c r="H578" s="13">
        <v>0</v>
      </c>
      <c r="I578" s="13">
        <v>0</v>
      </c>
      <c r="J578" s="13">
        <v>0</v>
      </c>
      <c r="K578" s="13">
        <v>0</v>
      </c>
      <c r="L578" s="13">
        <v>0</v>
      </c>
      <c r="M578" s="13">
        <v>0</v>
      </c>
      <c r="N578" s="13">
        <v>0</v>
      </c>
      <c r="O578" s="44">
        <v>0</v>
      </c>
      <c r="P578" s="13">
        <v>0</v>
      </c>
      <c r="Q578" s="13">
        <v>0</v>
      </c>
      <c r="R578" s="13">
        <v>0</v>
      </c>
      <c r="S578" s="13">
        <v>0</v>
      </c>
      <c r="T578" s="13">
        <v>0</v>
      </c>
      <c r="U578" s="13">
        <v>0</v>
      </c>
      <c r="V578" s="13">
        <v>19856160</v>
      </c>
      <c r="W578" s="24">
        <f t="shared" si="20"/>
        <v>19856160</v>
      </c>
      <c r="X578" s="25">
        <f t="shared" si="19"/>
        <v>1.491296250422064E-3</v>
      </c>
      <c r="Y578" s="9"/>
      <c r="Z578"/>
    </row>
    <row r="579" spans="1:26">
      <c r="A579" s="10" t="s">
        <v>1022</v>
      </c>
      <c r="B579" s="42" t="s">
        <v>875</v>
      </c>
      <c r="C579" s="43" t="s">
        <v>58</v>
      </c>
      <c r="D579" s="13">
        <v>0</v>
      </c>
      <c r="E579" s="13">
        <v>0</v>
      </c>
      <c r="F579" s="13">
        <v>0</v>
      </c>
      <c r="G579" s="13">
        <v>0</v>
      </c>
      <c r="H579" s="13">
        <v>0</v>
      </c>
      <c r="I579" s="13">
        <v>0</v>
      </c>
      <c r="J579" s="13">
        <v>0</v>
      </c>
      <c r="K579" s="13">
        <v>0</v>
      </c>
      <c r="L579" s="13">
        <v>0</v>
      </c>
      <c r="M579" s="13">
        <v>0</v>
      </c>
      <c r="N579" s="13">
        <v>0</v>
      </c>
      <c r="O579" s="44">
        <v>0</v>
      </c>
      <c r="P579" s="13">
        <v>0</v>
      </c>
      <c r="Q579" s="13">
        <v>0</v>
      </c>
      <c r="R579" s="13">
        <v>0</v>
      </c>
      <c r="S579" s="13">
        <v>308677</v>
      </c>
      <c r="T579" s="13">
        <v>0</v>
      </c>
      <c r="U579" s="13">
        <v>0</v>
      </c>
      <c r="V579" s="13">
        <v>0</v>
      </c>
      <c r="W579" s="24">
        <f t="shared" si="20"/>
        <v>308677</v>
      </c>
      <c r="X579" s="25">
        <f t="shared" si="19"/>
        <v>2.318317603663203E-5</v>
      </c>
      <c r="Y579" s="9"/>
      <c r="Z579"/>
    </row>
    <row r="580" spans="1:26">
      <c r="A580" s="10" t="s">
        <v>650</v>
      </c>
      <c r="B580" s="42" t="s">
        <v>875</v>
      </c>
      <c r="C580" s="43" t="s">
        <v>58</v>
      </c>
      <c r="D580" s="13">
        <v>0</v>
      </c>
      <c r="E580" s="13">
        <v>17306002</v>
      </c>
      <c r="F580" s="13">
        <v>5038913</v>
      </c>
      <c r="G580" s="13">
        <v>3738957</v>
      </c>
      <c r="H580" s="13">
        <v>3896146</v>
      </c>
      <c r="I580" s="13">
        <v>86562</v>
      </c>
      <c r="J580" s="13">
        <v>62869</v>
      </c>
      <c r="K580" s="13">
        <v>22221</v>
      </c>
      <c r="L580" s="13">
        <v>33010</v>
      </c>
      <c r="M580" s="13">
        <v>36725</v>
      </c>
      <c r="N580" s="13">
        <v>85004</v>
      </c>
      <c r="O580" s="44">
        <v>146966</v>
      </c>
      <c r="P580" s="13">
        <v>146531</v>
      </c>
      <c r="Q580" s="13">
        <v>180848</v>
      </c>
      <c r="R580" s="13">
        <v>227570</v>
      </c>
      <c r="S580" s="13">
        <v>0</v>
      </c>
      <c r="T580" s="13">
        <v>0</v>
      </c>
      <c r="U580" s="13">
        <v>0</v>
      </c>
      <c r="V580" s="13">
        <v>0</v>
      </c>
      <c r="W580" s="24">
        <f t="shared" si="20"/>
        <v>31008324</v>
      </c>
      <c r="X580" s="25">
        <f t="shared" ref="X580:X640" si="21">(W580/W$640)</f>
        <v>2.3288791646054671E-3</v>
      </c>
      <c r="Y580" s="9"/>
      <c r="Z580"/>
    </row>
    <row r="581" spans="1:26">
      <c r="A581" s="10" t="s">
        <v>521</v>
      </c>
      <c r="B581" s="42" t="s">
        <v>875</v>
      </c>
      <c r="C581" s="43" t="s">
        <v>32</v>
      </c>
      <c r="D581" s="13">
        <v>9463</v>
      </c>
      <c r="E581" s="13">
        <v>1650</v>
      </c>
      <c r="F581" s="13">
        <v>710</v>
      </c>
      <c r="G581" s="13">
        <v>103</v>
      </c>
      <c r="H581" s="13">
        <v>366</v>
      </c>
      <c r="I581" s="13">
        <v>1858</v>
      </c>
      <c r="J581" s="13">
        <v>1649</v>
      </c>
      <c r="K581" s="13">
        <v>9163</v>
      </c>
      <c r="L581" s="13">
        <v>7460</v>
      </c>
      <c r="M581" s="13">
        <v>16249</v>
      </c>
      <c r="N581" s="13">
        <v>12282</v>
      </c>
      <c r="O581" s="44">
        <v>2868</v>
      </c>
      <c r="P581" s="13">
        <v>1367</v>
      </c>
      <c r="Q581" s="13">
        <v>5001</v>
      </c>
      <c r="R581" s="13">
        <v>1279</v>
      </c>
      <c r="S581" s="13">
        <v>1915</v>
      </c>
      <c r="T581" s="13">
        <v>1155</v>
      </c>
      <c r="U581" s="13">
        <v>1320</v>
      </c>
      <c r="V581" s="13">
        <v>1155</v>
      </c>
      <c r="W581" s="24">
        <f t="shared" si="20"/>
        <v>77013</v>
      </c>
      <c r="X581" s="25">
        <f t="shared" si="21"/>
        <v>5.7840588579944162E-6</v>
      </c>
      <c r="Y581" s="9"/>
      <c r="Z581"/>
    </row>
    <row r="582" spans="1:26">
      <c r="A582" s="10" t="s">
        <v>846</v>
      </c>
      <c r="B582" s="42" t="s">
        <v>875</v>
      </c>
      <c r="C582" s="43" t="s">
        <v>37</v>
      </c>
      <c r="D582" s="13">
        <v>0</v>
      </c>
      <c r="E582" s="13">
        <v>0</v>
      </c>
      <c r="F582" s="13">
        <v>171423</v>
      </c>
      <c r="G582" s="13">
        <v>0</v>
      </c>
      <c r="H582" s="13">
        <v>0</v>
      </c>
      <c r="I582" s="13">
        <v>0</v>
      </c>
      <c r="J582" s="13">
        <v>0</v>
      </c>
      <c r="K582" s="13">
        <v>0</v>
      </c>
      <c r="L582" s="13">
        <v>0</v>
      </c>
      <c r="M582" s="13">
        <v>0</v>
      </c>
      <c r="N582" s="13">
        <v>0</v>
      </c>
      <c r="O582" s="44">
        <v>0</v>
      </c>
      <c r="P582" s="13">
        <v>0</v>
      </c>
      <c r="Q582" s="13">
        <v>0</v>
      </c>
      <c r="R582" s="13">
        <v>0</v>
      </c>
      <c r="S582" s="13">
        <v>0</v>
      </c>
      <c r="T582" s="13">
        <v>0</v>
      </c>
      <c r="U582" s="13">
        <v>0</v>
      </c>
      <c r="V582" s="13">
        <v>0</v>
      </c>
      <c r="W582" s="24">
        <f t="shared" si="20"/>
        <v>171423</v>
      </c>
      <c r="X582" s="25">
        <f t="shared" si="21"/>
        <v>1.2874718834663977E-5</v>
      </c>
      <c r="Y582" s="9"/>
      <c r="Z582"/>
    </row>
    <row r="583" spans="1:26">
      <c r="A583" s="10" t="s">
        <v>718</v>
      </c>
      <c r="B583" s="42" t="s">
        <v>875</v>
      </c>
      <c r="C583" s="43" t="s">
        <v>8</v>
      </c>
      <c r="D583" s="13">
        <v>0</v>
      </c>
      <c r="E583" s="13">
        <v>0</v>
      </c>
      <c r="F583" s="13">
        <v>0</v>
      </c>
      <c r="G583" s="13">
        <v>0</v>
      </c>
      <c r="H583" s="13">
        <v>6849</v>
      </c>
      <c r="I583" s="13">
        <v>78355</v>
      </c>
      <c r="J583" s="13">
        <v>0</v>
      </c>
      <c r="K583" s="13">
        <v>0</v>
      </c>
      <c r="L583" s="13">
        <v>611340</v>
      </c>
      <c r="M583" s="13">
        <v>564660</v>
      </c>
      <c r="N583" s="13">
        <v>581136</v>
      </c>
      <c r="O583" s="44">
        <v>614111</v>
      </c>
      <c r="P583" s="13">
        <v>681248</v>
      </c>
      <c r="Q583" s="13">
        <v>824471</v>
      </c>
      <c r="R583" s="13">
        <v>590792</v>
      </c>
      <c r="S583" s="13">
        <v>0</v>
      </c>
      <c r="T583" s="13">
        <v>0</v>
      </c>
      <c r="U583" s="13">
        <v>0</v>
      </c>
      <c r="V583" s="13">
        <v>0</v>
      </c>
      <c r="W583" s="24">
        <f t="shared" si="20"/>
        <v>4552962</v>
      </c>
      <c r="X583" s="25">
        <f t="shared" si="21"/>
        <v>3.4195006279734555E-4</v>
      </c>
      <c r="Y583" s="9"/>
      <c r="Z583"/>
    </row>
    <row r="584" spans="1:26">
      <c r="A584" s="10" t="s">
        <v>1052</v>
      </c>
      <c r="B584" s="42" t="s">
        <v>875</v>
      </c>
      <c r="C584" s="43" t="s">
        <v>8</v>
      </c>
      <c r="D584" s="13">
        <v>0</v>
      </c>
      <c r="E584" s="13">
        <v>0</v>
      </c>
      <c r="F584" s="13">
        <v>0</v>
      </c>
      <c r="G584" s="13">
        <v>0</v>
      </c>
      <c r="H584" s="13">
        <v>0</v>
      </c>
      <c r="I584" s="13">
        <v>0</v>
      </c>
      <c r="J584" s="13">
        <v>0</v>
      </c>
      <c r="K584" s="13">
        <v>0</v>
      </c>
      <c r="L584" s="13">
        <v>0</v>
      </c>
      <c r="M584" s="13">
        <v>0</v>
      </c>
      <c r="N584" s="13">
        <v>0</v>
      </c>
      <c r="O584" s="44">
        <v>0</v>
      </c>
      <c r="P584" s="13">
        <v>0</v>
      </c>
      <c r="Q584" s="13">
        <v>0</v>
      </c>
      <c r="R584" s="13">
        <v>0</v>
      </c>
      <c r="S584" s="13">
        <v>0</v>
      </c>
      <c r="T584" s="13">
        <v>509145</v>
      </c>
      <c r="U584" s="13">
        <v>2845211</v>
      </c>
      <c r="V584" s="13">
        <v>7256559</v>
      </c>
      <c r="W584" s="24">
        <f t="shared" si="20"/>
        <v>10610915</v>
      </c>
      <c r="X584" s="25">
        <f t="shared" si="21"/>
        <v>7.9693242565769191E-4</v>
      </c>
      <c r="Y584" s="9"/>
      <c r="Z584"/>
    </row>
    <row r="585" spans="1:26">
      <c r="A585" s="10" t="s">
        <v>715</v>
      </c>
      <c r="B585" s="42" t="s">
        <v>875</v>
      </c>
      <c r="C585" s="43" t="s">
        <v>45</v>
      </c>
      <c r="D585" s="13">
        <v>0</v>
      </c>
      <c r="E585" s="13">
        <v>0</v>
      </c>
      <c r="F585" s="13">
        <v>5555978</v>
      </c>
      <c r="G585" s="13">
        <v>9492</v>
      </c>
      <c r="H585" s="13">
        <v>0</v>
      </c>
      <c r="I585" s="13">
        <v>52014</v>
      </c>
      <c r="J585" s="13">
        <v>26665</v>
      </c>
      <c r="K585" s="13">
        <v>1507054</v>
      </c>
      <c r="L585" s="13">
        <v>38640</v>
      </c>
      <c r="M585" s="13">
        <v>40016</v>
      </c>
      <c r="N585" s="13">
        <v>29926</v>
      </c>
      <c r="O585" s="44">
        <v>41973</v>
      </c>
      <c r="P585" s="13">
        <v>37015</v>
      </c>
      <c r="Q585" s="13">
        <v>73226</v>
      </c>
      <c r="R585" s="13">
        <v>30458</v>
      </c>
      <c r="S585" s="13">
        <v>261954</v>
      </c>
      <c r="T585" s="13">
        <v>39959</v>
      </c>
      <c r="U585" s="13">
        <v>47998</v>
      </c>
      <c r="V585" s="13">
        <v>18425</v>
      </c>
      <c r="W585" s="24">
        <f t="shared" si="20"/>
        <v>7810793</v>
      </c>
      <c r="X585" s="25">
        <f t="shared" si="21"/>
        <v>5.8662935400011402E-4</v>
      </c>
      <c r="Y585" s="9"/>
      <c r="Z585"/>
    </row>
    <row r="586" spans="1:26">
      <c r="A586" s="10" t="s">
        <v>732</v>
      </c>
      <c r="B586" s="42" t="s">
        <v>875</v>
      </c>
      <c r="C586" s="43" t="s">
        <v>45</v>
      </c>
      <c r="D586" s="13">
        <v>0</v>
      </c>
      <c r="E586" s="13">
        <v>4456682</v>
      </c>
      <c r="F586" s="13">
        <v>1613</v>
      </c>
      <c r="G586" s="13">
        <v>0</v>
      </c>
      <c r="H586" s="13">
        <v>535</v>
      </c>
      <c r="I586" s="13">
        <v>0</v>
      </c>
      <c r="J586" s="13">
        <v>0</v>
      </c>
      <c r="K586" s="13">
        <v>0</v>
      </c>
      <c r="L586" s="13">
        <v>0</v>
      </c>
      <c r="M586" s="13">
        <v>0</v>
      </c>
      <c r="N586" s="13">
        <v>0</v>
      </c>
      <c r="O586" s="44">
        <v>0</v>
      </c>
      <c r="P586" s="13">
        <v>0</v>
      </c>
      <c r="Q586" s="13">
        <v>0</v>
      </c>
      <c r="R586" s="13">
        <v>0</v>
      </c>
      <c r="S586" s="13">
        <v>0</v>
      </c>
      <c r="T586" s="13">
        <v>0</v>
      </c>
      <c r="U586" s="13">
        <v>0</v>
      </c>
      <c r="V586" s="13">
        <v>0</v>
      </c>
      <c r="W586" s="24">
        <f t="shared" si="20"/>
        <v>4458830</v>
      </c>
      <c r="X586" s="25">
        <f t="shared" si="21"/>
        <v>3.3488028200162628E-4</v>
      </c>
      <c r="Y586" s="9"/>
      <c r="Z586"/>
    </row>
    <row r="587" spans="1:26">
      <c r="A587" s="10" t="s">
        <v>689</v>
      </c>
      <c r="B587" s="42" t="s">
        <v>875</v>
      </c>
      <c r="C587" s="43" t="s">
        <v>58</v>
      </c>
      <c r="D587" s="13">
        <v>0</v>
      </c>
      <c r="E587" s="13">
        <v>0</v>
      </c>
      <c r="F587" s="13">
        <v>2652880</v>
      </c>
      <c r="G587" s="13">
        <v>2685352</v>
      </c>
      <c r="H587" s="13">
        <v>817372</v>
      </c>
      <c r="I587" s="13">
        <v>868456</v>
      </c>
      <c r="J587" s="13">
        <v>371397</v>
      </c>
      <c r="K587" s="13">
        <v>144988</v>
      </c>
      <c r="L587" s="13">
        <v>319348</v>
      </c>
      <c r="M587" s="13">
        <v>16698</v>
      </c>
      <c r="N587" s="13">
        <v>0</v>
      </c>
      <c r="O587" s="44">
        <v>0</v>
      </c>
      <c r="P587" s="13">
        <v>0</v>
      </c>
      <c r="Q587" s="13">
        <v>0</v>
      </c>
      <c r="R587" s="13">
        <v>0</v>
      </c>
      <c r="S587" s="13">
        <v>0</v>
      </c>
      <c r="T587" s="13">
        <v>0</v>
      </c>
      <c r="U587" s="13">
        <v>0</v>
      </c>
      <c r="V587" s="13">
        <v>0</v>
      </c>
      <c r="W587" s="24">
        <f t="shared" si="20"/>
        <v>7876491</v>
      </c>
      <c r="X587" s="25">
        <f t="shared" si="21"/>
        <v>5.9156360015144582E-4</v>
      </c>
      <c r="Y587" s="9"/>
      <c r="Z587"/>
    </row>
    <row r="588" spans="1:26">
      <c r="A588" s="10" t="s">
        <v>629</v>
      </c>
      <c r="B588" s="42" t="s">
        <v>875</v>
      </c>
      <c r="C588" s="43" t="s">
        <v>30</v>
      </c>
      <c r="D588" s="13">
        <v>4191950</v>
      </c>
      <c r="E588" s="13">
        <v>0</v>
      </c>
      <c r="F588" s="13">
        <v>6450</v>
      </c>
      <c r="G588" s="13">
        <v>8250</v>
      </c>
      <c r="H588" s="13">
        <v>9600</v>
      </c>
      <c r="I588" s="13">
        <v>8700</v>
      </c>
      <c r="J588" s="13">
        <v>8633</v>
      </c>
      <c r="K588" s="13">
        <v>96477</v>
      </c>
      <c r="L588" s="13">
        <v>83989</v>
      </c>
      <c r="M588" s="13">
        <v>70282</v>
      </c>
      <c r="N588" s="13">
        <v>76478</v>
      </c>
      <c r="O588" s="44">
        <v>74610</v>
      </c>
      <c r="P588" s="13">
        <v>110779</v>
      </c>
      <c r="Q588" s="13">
        <v>90152</v>
      </c>
      <c r="R588" s="13">
        <v>127922</v>
      </c>
      <c r="S588" s="13">
        <v>0</v>
      </c>
      <c r="T588" s="13">
        <v>0</v>
      </c>
      <c r="U588" s="13">
        <v>0</v>
      </c>
      <c r="V588" s="13">
        <v>0</v>
      </c>
      <c r="W588" s="24">
        <f t="shared" si="20"/>
        <v>4964272</v>
      </c>
      <c r="X588" s="25">
        <f t="shared" si="21"/>
        <v>3.728414869579637E-4</v>
      </c>
      <c r="Y588" s="9"/>
      <c r="Z588"/>
    </row>
    <row r="589" spans="1:26">
      <c r="A589" s="10" t="s">
        <v>630</v>
      </c>
      <c r="B589" s="42" t="s">
        <v>875</v>
      </c>
      <c r="C589" s="43" t="s">
        <v>476</v>
      </c>
      <c r="D589" s="13">
        <v>3850247</v>
      </c>
      <c r="E589" s="13">
        <v>3026061</v>
      </c>
      <c r="F589" s="13">
        <v>0</v>
      </c>
      <c r="G589" s="13">
        <v>1414511</v>
      </c>
      <c r="H589" s="13">
        <v>0</v>
      </c>
      <c r="I589" s="13">
        <v>0</v>
      </c>
      <c r="J589" s="13">
        <v>0</v>
      </c>
      <c r="K589" s="13">
        <v>0</v>
      </c>
      <c r="L589" s="13">
        <v>0</v>
      </c>
      <c r="M589" s="13">
        <v>0</v>
      </c>
      <c r="N589" s="13">
        <v>0</v>
      </c>
      <c r="O589" s="44">
        <v>0</v>
      </c>
      <c r="P589" s="13">
        <v>0</v>
      </c>
      <c r="Q589" s="13">
        <v>0</v>
      </c>
      <c r="R589" s="13">
        <v>0</v>
      </c>
      <c r="S589" s="13">
        <v>0</v>
      </c>
      <c r="T589" s="13">
        <v>0</v>
      </c>
      <c r="U589" s="13">
        <v>0</v>
      </c>
      <c r="V589" s="13">
        <v>0</v>
      </c>
      <c r="W589" s="24">
        <f t="shared" si="20"/>
        <v>8290819</v>
      </c>
      <c r="X589" s="25">
        <f t="shared" si="21"/>
        <v>6.2268169110381896E-4</v>
      </c>
      <c r="Y589" s="9"/>
      <c r="Z589"/>
    </row>
    <row r="590" spans="1:26">
      <c r="A590" s="10" t="s">
        <v>983</v>
      </c>
      <c r="B590" s="42" t="s">
        <v>875</v>
      </c>
      <c r="C590" s="43" t="s">
        <v>55</v>
      </c>
      <c r="D590" s="13">
        <v>0</v>
      </c>
      <c r="E590" s="13">
        <v>0</v>
      </c>
      <c r="F590" s="13">
        <v>0</v>
      </c>
      <c r="G590" s="13">
        <v>0</v>
      </c>
      <c r="H590" s="13">
        <v>0</v>
      </c>
      <c r="I590" s="13">
        <v>0</v>
      </c>
      <c r="J590" s="13">
        <v>0</v>
      </c>
      <c r="K590" s="13">
        <v>0</v>
      </c>
      <c r="L590" s="13">
        <v>0</v>
      </c>
      <c r="M590" s="13">
        <v>0</v>
      </c>
      <c r="N590" s="13">
        <v>0</v>
      </c>
      <c r="O590" s="44">
        <v>0</v>
      </c>
      <c r="P590" s="13">
        <v>0</v>
      </c>
      <c r="Q590" s="13">
        <v>0</v>
      </c>
      <c r="R590" s="13">
        <v>4246698</v>
      </c>
      <c r="S590" s="13">
        <v>4502987</v>
      </c>
      <c r="T590" s="13">
        <v>9316254</v>
      </c>
      <c r="U590" s="13">
        <v>8433289</v>
      </c>
      <c r="V590" s="13">
        <v>14465179</v>
      </c>
      <c r="W590" s="24">
        <f t="shared" si="20"/>
        <v>40964407</v>
      </c>
      <c r="X590" s="25">
        <f t="shared" si="21"/>
        <v>3.0766304542199172E-3</v>
      </c>
      <c r="Y590" s="9"/>
      <c r="Z590"/>
    </row>
    <row r="591" spans="1:26">
      <c r="A591" s="10" t="s">
        <v>804</v>
      </c>
      <c r="B591" s="42" t="s">
        <v>875</v>
      </c>
      <c r="C591" s="43" t="s">
        <v>51</v>
      </c>
      <c r="D591" s="13">
        <v>1986978</v>
      </c>
      <c r="E591" s="13">
        <v>830246</v>
      </c>
      <c r="F591" s="13">
        <v>0</v>
      </c>
      <c r="G591" s="13">
        <v>0</v>
      </c>
      <c r="H591" s="13">
        <v>0</v>
      </c>
      <c r="I591" s="13">
        <v>0</v>
      </c>
      <c r="J591" s="13">
        <v>0</v>
      </c>
      <c r="K591" s="13">
        <v>0</v>
      </c>
      <c r="L591" s="13">
        <v>0</v>
      </c>
      <c r="M591" s="13">
        <v>0</v>
      </c>
      <c r="N591" s="13">
        <v>0</v>
      </c>
      <c r="O591" s="44">
        <v>0</v>
      </c>
      <c r="P591" s="13">
        <v>0</v>
      </c>
      <c r="Q591" s="13">
        <v>0</v>
      </c>
      <c r="R591" s="13">
        <v>0</v>
      </c>
      <c r="S591" s="13">
        <v>0</v>
      </c>
      <c r="T591" s="13">
        <v>0</v>
      </c>
      <c r="U591" s="13">
        <v>0</v>
      </c>
      <c r="V591" s="13">
        <v>0</v>
      </c>
      <c r="W591" s="24">
        <f t="shared" si="20"/>
        <v>2817224</v>
      </c>
      <c r="X591" s="25">
        <f t="shared" si="21"/>
        <v>2.1158751681085611E-4</v>
      </c>
      <c r="Y591" s="9"/>
      <c r="Z591"/>
    </row>
    <row r="592" spans="1:26">
      <c r="A592" s="10" t="s">
        <v>793</v>
      </c>
      <c r="B592" s="42" t="s">
        <v>875</v>
      </c>
      <c r="C592" s="43" t="s">
        <v>50</v>
      </c>
      <c r="D592" s="13">
        <v>3624871</v>
      </c>
      <c r="E592" s="13">
        <v>1063405</v>
      </c>
      <c r="F592" s="13">
        <v>0</v>
      </c>
      <c r="G592" s="13">
        <v>0</v>
      </c>
      <c r="H592" s="13">
        <v>0</v>
      </c>
      <c r="I592" s="13">
        <v>0</v>
      </c>
      <c r="J592" s="13">
        <v>0</v>
      </c>
      <c r="K592" s="13">
        <v>0</v>
      </c>
      <c r="L592" s="13">
        <v>0</v>
      </c>
      <c r="M592" s="13">
        <v>0</v>
      </c>
      <c r="N592" s="13">
        <v>0</v>
      </c>
      <c r="O592" s="44">
        <v>0</v>
      </c>
      <c r="P592" s="13">
        <v>0</v>
      </c>
      <c r="Q592" s="13">
        <v>0</v>
      </c>
      <c r="R592" s="13">
        <v>0</v>
      </c>
      <c r="S592" s="13">
        <v>0</v>
      </c>
      <c r="T592" s="13">
        <v>0</v>
      </c>
      <c r="U592" s="13">
        <v>0</v>
      </c>
      <c r="V592" s="13">
        <v>0</v>
      </c>
      <c r="W592" s="24">
        <f t="shared" si="20"/>
        <v>4688276</v>
      </c>
      <c r="X592" s="25">
        <f t="shared" si="21"/>
        <v>3.5211281636246647E-4</v>
      </c>
      <c r="Y592" s="9"/>
      <c r="Z592"/>
    </row>
    <row r="593" spans="1:26">
      <c r="A593" s="10" t="s">
        <v>587</v>
      </c>
      <c r="B593" s="42" t="s">
        <v>875</v>
      </c>
      <c r="C593" s="43" t="s">
        <v>9</v>
      </c>
      <c r="D593" s="13">
        <v>1555654</v>
      </c>
      <c r="E593" s="13">
        <v>1407543</v>
      </c>
      <c r="F593" s="13">
        <v>0</v>
      </c>
      <c r="G593" s="13">
        <v>510935</v>
      </c>
      <c r="H593" s="13">
        <v>0</v>
      </c>
      <c r="I593" s="13">
        <v>0</v>
      </c>
      <c r="J593" s="13">
        <v>0</v>
      </c>
      <c r="K593" s="13">
        <v>0</v>
      </c>
      <c r="L593" s="13">
        <v>0</v>
      </c>
      <c r="M593" s="13">
        <v>0</v>
      </c>
      <c r="N593" s="13">
        <v>0</v>
      </c>
      <c r="O593" s="44">
        <v>0</v>
      </c>
      <c r="P593" s="13">
        <v>0</v>
      </c>
      <c r="Q593" s="13">
        <v>0</v>
      </c>
      <c r="R593" s="13">
        <v>0</v>
      </c>
      <c r="S593" s="13">
        <v>0</v>
      </c>
      <c r="T593" s="13">
        <v>0</v>
      </c>
      <c r="U593" s="13">
        <v>0</v>
      </c>
      <c r="V593" s="13">
        <v>0</v>
      </c>
      <c r="W593" s="24">
        <f t="shared" si="20"/>
        <v>3474132</v>
      </c>
      <c r="X593" s="25">
        <f t="shared" si="21"/>
        <v>2.6092457076651808E-4</v>
      </c>
      <c r="Y593" s="9"/>
      <c r="Z593"/>
    </row>
    <row r="594" spans="1:26">
      <c r="A594" s="10" t="s">
        <v>814</v>
      </c>
      <c r="B594" s="42" t="s">
        <v>875</v>
      </c>
      <c r="C594" s="43" t="s">
        <v>45</v>
      </c>
      <c r="D594" s="13">
        <v>1448</v>
      </c>
      <c r="E594" s="13">
        <v>17271188</v>
      </c>
      <c r="F594" s="13">
        <v>3526905</v>
      </c>
      <c r="G594" s="13">
        <v>0</v>
      </c>
      <c r="H594" s="13">
        <v>0</v>
      </c>
      <c r="I594" s="13">
        <v>0</v>
      </c>
      <c r="J594" s="13">
        <v>0</v>
      </c>
      <c r="K594" s="13">
        <v>0</v>
      </c>
      <c r="L594" s="13">
        <v>0</v>
      </c>
      <c r="M594" s="13">
        <v>0</v>
      </c>
      <c r="N594" s="13">
        <v>0</v>
      </c>
      <c r="O594" s="44">
        <v>0</v>
      </c>
      <c r="P594" s="13">
        <v>8410726</v>
      </c>
      <c r="Q594" s="13">
        <v>541016</v>
      </c>
      <c r="R594" s="13">
        <v>771076</v>
      </c>
      <c r="S594" s="13">
        <v>612209</v>
      </c>
      <c r="T594" s="13">
        <v>0</v>
      </c>
      <c r="U594" s="13">
        <v>0</v>
      </c>
      <c r="V594" s="13">
        <v>0</v>
      </c>
      <c r="W594" s="24">
        <f t="shared" si="20"/>
        <v>31134568</v>
      </c>
      <c r="X594" s="25">
        <f t="shared" si="21"/>
        <v>2.338360716115844E-3</v>
      </c>
      <c r="Y594" s="9"/>
      <c r="Z594"/>
    </row>
    <row r="595" spans="1:26">
      <c r="A595" s="10" t="s">
        <v>847</v>
      </c>
      <c r="B595" s="42" t="s">
        <v>875</v>
      </c>
      <c r="C595" s="43" t="s">
        <v>9</v>
      </c>
      <c r="D595" s="13">
        <v>0</v>
      </c>
      <c r="E595" s="13">
        <v>0</v>
      </c>
      <c r="F595" s="13">
        <v>737800</v>
      </c>
      <c r="G595" s="13">
        <v>0</v>
      </c>
      <c r="H595" s="13">
        <v>0</v>
      </c>
      <c r="I595" s="13">
        <v>0</v>
      </c>
      <c r="J595" s="13">
        <v>0</v>
      </c>
      <c r="K595" s="13">
        <v>0</v>
      </c>
      <c r="L595" s="13">
        <v>0</v>
      </c>
      <c r="M595" s="13">
        <v>0</v>
      </c>
      <c r="N595" s="13">
        <v>0</v>
      </c>
      <c r="O595" s="44">
        <v>0</v>
      </c>
      <c r="P595" s="13">
        <v>0</v>
      </c>
      <c r="Q595" s="13">
        <v>0</v>
      </c>
      <c r="R595" s="13">
        <v>0</v>
      </c>
      <c r="S595" s="13">
        <v>0</v>
      </c>
      <c r="T595" s="13">
        <v>0</v>
      </c>
      <c r="U595" s="13">
        <v>0</v>
      </c>
      <c r="V595" s="13">
        <v>0</v>
      </c>
      <c r="W595" s="24">
        <f t="shared" si="20"/>
        <v>737800</v>
      </c>
      <c r="X595" s="25">
        <f t="shared" si="21"/>
        <v>5.5412444982383241E-5</v>
      </c>
      <c r="Y595" s="9"/>
      <c r="Z595"/>
    </row>
    <row r="596" spans="1:26">
      <c r="A596" s="10" t="s">
        <v>838</v>
      </c>
      <c r="B596" s="42" t="s">
        <v>875</v>
      </c>
      <c r="C596" s="43" t="s">
        <v>30</v>
      </c>
      <c r="D596" s="13">
        <v>0</v>
      </c>
      <c r="E596" s="13">
        <v>87057</v>
      </c>
      <c r="F596" s="13">
        <v>9477</v>
      </c>
      <c r="G596" s="13">
        <v>0</v>
      </c>
      <c r="H596" s="13">
        <v>0</v>
      </c>
      <c r="I596" s="13">
        <v>0</v>
      </c>
      <c r="J596" s="13">
        <v>0</v>
      </c>
      <c r="K596" s="13">
        <v>0</v>
      </c>
      <c r="L596" s="13">
        <v>0</v>
      </c>
      <c r="M596" s="13">
        <v>0</v>
      </c>
      <c r="N596" s="13">
        <v>0</v>
      </c>
      <c r="O596" s="44">
        <v>0</v>
      </c>
      <c r="P596" s="13">
        <v>0</v>
      </c>
      <c r="Q596" s="13">
        <v>0</v>
      </c>
      <c r="R596" s="13">
        <v>0</v>
      </c>
      <c r="S596" s="13">
        <v>0</v>
      </c>
      <c r="T596" s="13">
        <v>0</v>
      </c>
      <c r="U596" s="13">
        <v>0</v>
      </c>
      <c r="V596" s="13">
        <v>0</v>
      </c>
      <c r="W596" s="24">
        <f t="shared" si="20"/>
        <v>96534</v>
      </c>
      <c r="X596" s="25">
        <f t="shared" si="21"/>
        <v>7.2501829275269503E-6</v>
      </c>
      <c r="Y596" s="9"/>
      <c r="Z596"/>
    </row>
    <row r="597" spans="1:26">
      <c r="A597" s="10" t="s">
        <v>690</v>
      </c>
      <c r="B597" s="42" t="s">
        <v>875</v>
      </c>
      <c r="C597" s="43" t="s">
        <v>11</v>
      </c>
      <c r="D597" s="13">
        <v>0</v>
      </c>
      <c r="E597" s="13">
        <v>7985654</v>
      </c>
      <c r="F597" s="13">
        <v>2302117</v>
      </c>
      <c r="G597" s="13">
        <v>182143</v>
      </c>
      <c r="H597" s="13">
        <v>21013</v>
      </c>
      <c r="I597" s="13">
        <v>8175</v>
      </c>
      <c r="J597" s="13">
        <v>38112</v>
      </c>
      <c r="K597" s="13">
        <v>20719</v>
      </c>
      <c r="L597" s="13">
        <v>593615</v>
      </c>
      <c r="M597" s="13">
        <v>32562</v>
      </c>
      <c r="N597" s="13">
        <v>97821</v>
      </c>
      <c r="O597" s="44">
        <v>29717</v>
      </c>
      <c r="P597" s="13">
        <v>298928</v>
      </c>
      <c r="Q597" s="13">
        <v>59162</v>
      </c>
      <c r="R597" s="13">
        <v>74970</v>
      </c>
      <c r="S597" s="13">
        <v>84512</v>
      </c>
      <c r="T597" s="13">
        <v>94032</v>
      </c>
      <c r="U597" s="13">
        <v>189210</v>
      </c>
      <c r="V597" s="13">
        <v>266329</v>
      </c>
      <c r="W597" s="24">
        <f t="shared" si="20"/>
        <v>12378791</v>
      </c>
      <c r="X597" s="25">
        <f t="shared" si="21"/>
        <v>9.2970869508799238E-4</v>
      </c>
      <c r="Y597" s="9"/>
      <c r="Z597"/>
    </row>
    <row r="598" spans="1:26">
      <c r="A598" s="10" t="s">
        <v>871</v>
      </c>
      <c r="B598" s="42" t="s">
        <v>875</v>
      </c>
      <c r="C598" s="43" t="s">
        <v>37</v>
      </c>
      <c r="D598" s="13">
        <v>0</v>
      </c>
      <c r="E598" s="13">
        <v>0</v>
      </c>
      <c r="F598" s="13">
        <v>0</v>
      </c>
      <c r="G598" s="13">
        <v>0</v>
      </c>
      <c r="H598" s="13">
        <v>0</v>
      </c>
      <c r="I598" s="13">
        <v>0</v>
      </c>
      <c r="J598" s="13">
        <v>0</v>
      </c>
      <c r="K598" s="13">
        <v>0</v>
      </c>
      <c r="L598" s="13">
        <v>0</v>
      </c>
      <c r="M598" s="13">
        <v>8919919</v>
      </c>
      <c r="N598" s="13">
        <v>619063</v>
      </c>
      <c r="O598" s="44">
        <v>0</v>
      </c>
      <c r="P598" s="13">
        <v>0</v>
      </c>
      <c r="Q598" s="13">
        <v>5370</v>
      </c>
      <c r="R598" s="13">
        <v>0</v>
      </c>
      <c r="S598" s="13">
        <v>0</v>
      </c>
      <c r="T598" s="13">
        <v>0</v>
      </c>
      <c r="U598" s="13">
        <v>32591</v>
      </c>
      <c r="V598" s="13">
        <v>44758</v>
      </c>
      <c r="W598" s="24">
        <f t="shared" si="20"/>
        <v>9621701</v>
      </c>
      <c r="X598" s="25">
        <f t="shared" si="21"/>
        <v>7.2263754038959314E-4</v>
      </c>
      <c r="Y598" s="9"/>
      <c r="Z598"/>
    </row>
    <row r="599" spans="1:26">
      <c r="A599" s="10" t="s">
        <v>660</v>
      </c>
      <c r="B599" s="42" t="s">
        <v>875</v>
      </c>
      <c r="C599" s="43" t="s">
        <v>53</v>
      </c>
      <c r="D599" s="13">
        <v>0</v>
      </c>
      <c r="E599" s="13">
        <v>7542</v>
      </c>
      <c r="F599" s="13">
        <v>10755</v>
      </c>
      <c r="G599" s="13">
        <v>23544</v>
      </c>
      <c r="H599" s="13">
        <v>24288</v>
      </c>
      <c r="I599" s="13">
        <v>31463</v>
      </c>
      <c r="J599" s="13">
        <v>33798</v>
      </c>
      <c r="K599" s="13">
        <v>33011</v>
      </c>
      <c r="L599" s="13">
        <v>0</v>
      </c>
      <c r="M599" s="13">
        <v>0</v>
      </c>
      <c r="N599" s="13">
        <v>0</v>
      </c>
      <c r="O599" s="44">
        <v>0</v>
      </c>
      <c r="P599" s="13">
        <v>0</v>
      </c>
      <c r="Q599" s="13">
        <v>0</v>
      </c>
      <c r="R599" s="13">
        <v>0</v>
      </c>
      <c r="S599" s="13">
        <v>0</v>
      </c>
      <c r="T599" s="13">
        <v>0</v>
      </c>
      <c r="U599" s="13">
        <v>0</v>
      </c>
      <c r="V599" s="13">
        <v>0</v>
      </c>
      <c r="W599" s="24">
        <f t="shared" si="20"/>
        <v>164401</v>
      </c>
      <c r="X599" s="25">
        <f t="shared" si="21"/>
        <v>1.234733175325127E-5</v>
      </c>
      <c r="Y599" s="9"/>
      <c r="Z599"/>
    </row>
    <row r="600" spans="1:26">
      <c r="A600" s="10" t="s">
        <v>853</v>
      </c>
      <c r="B600" s="42" t="s">
        <v>875</v>
      </c>
      <c r="C600" s="43" t="s">
        <v>53</v>
      </c>
      <c r="D600" s="13">
        <v>0</v>
      </c>
      <c r="E600" s="13">
        <v>0</v>
      </c>
      <c r="F600" s="13">
        <v>0</v>
      </c>
      <c r="G600" s="13">
        <v>0</v>
      </c>
      <c r="H600" s="13">
        <v>0</v>
      </c>
      <c r="I600" s="13">
        <v>0</v>
      </c>
      <c r="J600" s="13">
        <v>0</v>
      </c>
      <c r="K600" s="13">
        <v>0</v>
      </c>
      <c r="L600" s="13">
        <v>31010</v>
      </c>
      <c r="M600" s="13">
        <v>12555</v>
      </c>
      <c r="N600" s="13">
        <v>32762</v>
      </c>
      <c r="O600" s="44">
        <v>10161</v>
      </c>
      <c r="P600" s="13">
        <v>12600</v>
      </c>
      <c r="Q600" s="13">
        <v>12600</v>
      </c>
      <c r="R600" s="13">
        <v>15488</v>
      </c>
      <c r="S600" s="13">
        <v>12600</v>
      </c>
      <c r="T600" s="13">
        <v>12600</v>
      </c>
      <c r="U600" s="13">
        <v>11550</v>
      </c>
      <c r="V600" s="13">
        <v>15350</v>
      </c>
      <c r="W600" s="24">
        <f t="shared" si="20"/>
        <v>179276</v>
      </c>
      <c r="X600" s="25">
        <f t="shared" si="21"/>
        <v>1.3464518144025126E-5</v>
      </c>
      <c r="Y600" s="9"/>
      <c r="Z600"/>
    </row>
    <row r="601" spans="1:26">
      <c r="A601" s="10" t="s">
        <v>854</v>
      </c>
      <c r="B601" s="42" t="s">
        <v>875</v>
      </c>
      <c r="C601" s="43" t="s">
        <v>53</v>
      </c>
      <c r="D601" s="13">
        <v>0</v>
      </c>
      <c r="E601" s="13">
        <v>0</v>
      </c>
      <c r="F601" s="13">
        <v>0</v>
      </c>
      <c r="G601" s="13">
        <v>0</v>
      </c>
      <c r="H601" s="13">
        <v>0</v>
      </c>
      <c r="I601" s="13">
        <v>0</v>
      </c>
      <c r="J601" s="13">
        <v>0</v>
      </c>
      <c r="K601" s="13">
        <v>0</v>
      </c>
      <c r="L601" s="13">
        <v>5474</v>
      </c>
      <c r="M601" s="13">
        <v>40099</v>
      </c>
      <c r="N601" s="13">
        <v>0</v>
      </c>
      <c r="O601" s="44">
        <v>38458</v>
      </c>
      <c r="P601" s="13">
        <v>39488</v>
      </c>
      <c r="Q601" s="13">
        <v>39195</v>
      </c>
      <c r="R601" s="13">
        <v>56560</v>
      </c>
      <c r="S601" s="13">
        <v>61037</v>
      </c>
      <c r="T601" s="13">
        <v>53651</v>
      </c>
      <c r="U601" s="13">
        <v>65715</v>
      </c>
      <c r="V601" s="13">
        <v>68125</v>
      </c>
      <c r="W601" s="24">
        <f t="shared" si="20"/>
        <v>467802</v>
      </c>
      <c r="X601" s="25">
        <f t="shared" si="21"/>
        <v>3.513425398163302E-5</v>
      </c>
      <c r="Y601" s="9"/>
      <c r="Z601"/>
    </row>
    <row r="602" spans="1:26">
      <c r="A602" s="10" t="s">
        <v>576</v>
      </c>
      <c r="B602" s="42" t="s">
        <v>875</v>
      </c>
      <c r="C602" s="43" t="s">
        <v>42</v>
      </c>
      <c r="D602" s="13">
        <v>0</v>
      </c>
      <c r="E602" s="13">
        <v>49637</v>
      </c>
      <c r="F602" s="13">
        <v>97487</v>
      </c>
      <c r="G602" s="13">
        <v>77644</v>
      </c>
      <c r="H602" s="13">
        <v>75068</v>
      </c>
      <c r="I602" s="13">
        <v>78321</v>
      </c>
      <c r="J602" s="13">
        <v>123497</v>
      </c>
      <c r="K602" s="13">
        <v>132821</v>
      </c>
      <c r="L602" s="13">
        <v>145303</v>
      </c>
      <c r="M602" s="13">
        <v>181282</v>
      </c>
      <c r="N602" s="13">
        <v>57890</v>
      </c>
      <c r="O602" s="44">
        <v>68354</v>
      </c>
      <c r="P602" s="13">
        <v>229135</v>
      </c>
      <c r="Q602" s="13">
        <v>232953</v>
      </c>
      <c r="R602" s="13">
        <v>267951</v>
      </c>
      <c r="S602" s="13">
        <v>68934</v>
      </c>
      <c r="T602" s="13">
        <v>211901</v>
      </c>
      <c r="U602" s="13">
        <v>74475</v>
      </c>
      <c r="V602" s="13">
        <v>204513</v>
      </c>
      <c r="W602" s="24">
        <f t="shared" si="20"/>
        <v>2377166</v>
      </c>
      <c r="X602" s="25">
        <f t="shared" si="21"/>
        <v>1.7853697504607215E-4</v>
      </c>
      <c r="Y602" s="9"/>
      <c r="Z602"/>
    </row>
    <row r="603" spans="1:26">
      <c r="A603" s="10" t="s">
        <v>659</v>
      </c>
      <c r="B603" s="42" t="s">
        <v>875</v>
      </c>
      <c r="C603" s="43" t="s">
        <v>42</v>
      </c>
      <c r="D603" s="13">
        <v>0</v>
      </c>
      <c r="E603" s="13">
        <v>0</v>
      </c>
      <c r="F603" s="13">
        <v>9024405</v>
      </c>
      <c r="G603" s="13">
        <v>32417</v>
      </c>
      <c r="H603" s="13">
        <v>60410</v>
      </c>
      <c r="I603" s="13">
        <v>4032</v>
      </c>
      <c r="J603" s="13">
        <v>0</v>
      </c>
      <c r="K603" s="13">
        <v>0</v>
      </c>
      <c r="L603" s="13">
        <v>0</v>
      </c>
      <c r="M603" s="13">
        <v>21984</v>
      </c>
      <c r="N603" s="13">
        <v>0</v>
      </c>
      <c r="O603" s="44">
        <v>22838</v>
      </c>
      <c r="P603" s="13">
        <v>34873</v>
      </c>
      <c r="Q603" s="13">
        <v>29245</v>
      </c>
      <c r="R603" s="13">
        <v>25326</v>
      </c>
      <c r="S603" s="13">
        <v>25515</v>
      </c>
      <c r="T603" s="13">
        <v>0</v>
      </c>
      <c r="U603" s="13">
        <v>0</v>
      </c>
      <c r="V603" s="13">
        <v>0</v>
      </c>
      <c r="W603" s="24">
        <f t="shared" si="20"/>
        <v>9281045</v>
      </c>
      <c r="X603" s="25">
        <f t="shared" si="21"/>
        <v>6.9705258259897403E-4</v>
      </c>
      <c r="Y603" s="9"/>
      <c r="Z603"/>
    </row>
    <row r="604" spans="1:26">
      <c r="A604" s="10" t="s">
        <v>661</v>
      </c>
      <c r="B604" s="42" t="s">
        <v>875</v>
      </c>
      <c r="C604" s="43" t="s">
        <v>53</v>
      </c>
      <c r="D604" s="13">
        <v>0</v>
      </c>
      <c r="E604" s="13">
        <v>30916</v>
      </c>
      <c r="F604" s="13">
        <v>49663</v>
      </c>
      <c r="G604" s="13">
        <v>36232</v>
      </c>
      <c r="H604" s="13">
        <v>37713</v>
      </c>
      <c r="I604" s="13">
        <v>49579</v>
      </c>
      <c r="J604" s="13">
        <v>43793</v>
      </c>
      <c r="K604" s="13">
        <v>36218</v>
      </c>
      <c r="L604" s="13">
        <v>25110</v>
      </c>
      <c r="M604" s="13">
        <v>23470</v>
      </c>
      <c r="N604" s="13">
        <v>24641</v>
      </c>
      <c r="O604" s="44">
        <v>50605</v>
      </c>
      <c r="P604" s="13">
        <v>39274</v>
      </c>
      <c r="Q604" s="13">
        <v>34332</v>
      </c>
      <c r="R604" s="13">
        <v>56982</v>
      </c>
      <c r="S604" s="13">
        <v>38674</v>
      </c>
      <c r="T604" s="13">
        <v>35511</v>
      </c>
      <c r="U604" s="13">
        <v>47708</v>
      </c>
      <c r="V604" s="13">
        <v>31184</v>
      </c>
      <c r="W604" s="24">
        <f t="shared" si="20"/>
        <v>691605</v>
      </c>
      <c r="X604" s="25">
        <f t="shared" si="21"/>
        <v>5.1942971011169913E-5</v>
      </c>
      <c r="Y604" s="9"/>
      <c r="Z604"/>
    </row>
    <row r="605" spans="1:26">
      <c r="A605" s="10" t="s">
        <v>984</v>
      </c>
      <c r="B605" s="42" t="s">
        <v>875</v>
      </c>
      <c r="C605" s="43" t="s">
        <v>30</v>
      </c>
      <c r="D605" s="13">
        <v>0</v>
      </c>
      <c r="E605" s="13">
        <v>0</v>
      </c>
      <c r="F605" s="13">
        <v>0</v>
      </c>
      <c r="G605" s="13">
        <v>0</v>
      </c>
      <c r="H605" s="13">
        <v>0</v>
      </c>
      <c r="I605" s="13">
        <v>0</v>
      </c>
      <c r="J605" s="13">
        <v>0</v>
      </c>
      <c r="K605" s="13">
        <v>0</v>
      </c>
      <c r="L605" s="13">
        <v>0</v>
      </c>
      <c r="M605" s="13">
        <v>0</v>
      </c>
      <c r="N605" s="13">
        <v>0</v>
      </c>
      <c r="O605" s="44">
        <v>0</v>
      </c>
      <c r="P605" s="13">
        <v>0</v>
      </c>
      <c r="Q605" s="13">
        <v>0</v>
      </c>
      <c r="R605" s="13">
        <v>8688</v>
      </c>
      <c r="S605" s="13">
        <v>27344</v>
      </c>
      <c r="T605" s="13">
        <v>32869</v>
      </c>
      <c r="U605" s="13">
        <v>36359</v>
      </c>
      <c r="V605" s="13">
        <v>28800</v>
      </c>
      <c r="W605" s="24">
        <f t="shared" si="20"/>
        <v>134060</v>
      </c>
      <c r="X605" s="25">
        <f t="shared" si="21"/>
        <v>1.0068571935942392E-5</v>
      </c>
      <c r="Y605" s="9"/>
      <c r="Z605"/>
    </row>
    <row r="606" spans="1:26">
      <c r="A606" s="10" t="s">
        <v>855</v>
      </c>
      <c r="B606" s="42" t="s">
        <v>875</v>
      </c>
      <c r="C606" s="43" t="s">
        <v>30</v>
      </c>
      <c r="D606" s="13">
        <v>0</v>
      </c>
      <c r="E606" s="13">
        <v>0</v>
      </c>
      <c r="F606" s="13">
        <v>0</v>
      </c>
      <c r="G606" s="13">
        <v>0</v>
      </c>
      <c r="H606" s="13">
        <v>0</v>
      </c>
      <c r="I606" s="13">
        <v>0</v>
      </c>
      <c r="J606" s="13">
        <v>0</v>
      </c>
      <c r="K606" s="13">
        <v>0</v>
      </c>
      <c r="L606" s="13">
        <v>14345</v>
      </c>
      <c r="M606" s="13">
        <v>31190</v>
      </c>
      <c r="N606" s="13">
        <v>42690</v>
      </c>
      <c r="O606" s="44">
        <v>42267</v>
      </c>
      <c r="P606" s="13">
        <v>42393</v>
      </c>
      <c r="Q606" s="13">
        <v>43998</v>
      </c>
      <c r="R606" s="13">
        <v>60315</v>
      </c>
      <c r="S606" s="13">
        <v>65525</v>
      </c>
      <c r="T606" s="13">
        <v>62230</v>
      </c>
      <c r="U606" s="13">
        <v>54982</v>
      </c>
      <c r="V606" s="13">
        <v>51475</v>
      </c>
      <c r="W606" s="24">
        <f t="shared" si="20"/>
        <v>511410</v>
      </c>
      <c r="X606" s="25">
        <f t="shared" si="21"/>
        <v>3.8409431402061011E-5</v>
      </c>
      <c r="Y606" s="9"/>
    </row>
    <row r="607" spans="1:26">
      <c r="A607" s="10" t="s">
        <v>1145</v>
      </c>
      <c r="B607" s="42" t="s">
        <v>875</v>
      </c>
      <c r="C607" s="43" t="s">
        <v>30</v>
      </c>
      <c r="D607" s="13">
        <v>0</v>
      </c>
      <c r="E607" s="13">
        <v>0</v>
      </c>
      <c r="F607" s="13">
        <v>0</v>
      </c>
      <c r="G607" s="13">
        <v>0</v>
      </c>
      <c r="H607" s="13">
        <v>0</v>
      </c>
      <c r="I607" s="13">
        <v>0</v>
      </c>
      <c r="J607" s="13">
        <v>0</v>
      </c>
      <c r="K607" s="13">
        <v>0</v>
      </c>
      <c r="L607" s="13">
        <v>0</v>
      </c>
      <c r="M607" s="13">
        <v>0</v>
      </c>
      <c r="N607" s="13">
        <v>0</v>
      </c>
      <c r="O607" s="44">
        <v>0</v>
      </c>
      <c r="P607" s="13">
        <v>0</v>
      </c>
      <c r="Q607" s="13">
        <v>0</v>
      </c>
      <c r="R607" s="13">
        <v>0</v>
      </c>
      <c r="S607" s="13">
        <v>0</v>
      </c>
      <c r="T607" s="13">
        <v>0</v>
      </c>
      <c r="U607" s="13">
        <v>0</v>
      </c>
      <c r="V607" s="13">
        <v>23745</v>
      </c>
      <c r="W607" s="24">
        <f t="shared" si="20"/>
        <v>23745</v>
      </c>
      <c r="X607" s="25">
        <f t="shared" si="21"/>
        <v>1.7833674520285851E-6</v>
      </c>
      <c r="Y607" s="9"/>
    </row>
    <row r="608" spans="1:26">
      <c r="A608" s="10" t="s">
        <v>691</v>
      </c>
      <c r="B608" s="42" t="s">
        <v>875</v>
      </c>
      <c r="C608" s="43" t="s">
        <v>58</v>
      </c>
      <c r="D608" s="13">
        <v>0</v>
      </c>
      <c r="E608" s="13">
        <v>4349636</v>
      </c>
      <c r="F608" s="13">
        <v>15038893</v>
      </c>
      <c r="G608" s="13">
        <v>61845</v>
      </c>
      <c r="H608" s="13">
        <v>1840</v>
      </c>
      <c r="I608" s="13">
        <v>0</v>
      </c>
      <c r="J608" s="13">
        <v>0</v>
      </c>
      <c r="K608" s="13">
        <v>0</v>
      </c>
      <c r="L608" s="13">
        <v>0</v>
      </c>
      <c r="M608" s="13">
        <v>0</v>
      </c>
      <c r="N608" s="13">
        <v>0</v>
      </c>
      <c r="O608" s="44">
        <v>0</v>
      </c>
      <c r="P608" s="13">
        <v>29782</v>
      </c>
      <c r="Q608" s="13">
        <v>21043</v>
      </c>
      <c r="R608" s="13">
        <v>33088</v>
      </c>
      <c r="S608" s="13">
        <v>216292</v>
      </c>
      <c r="T608" s="13">
        <v>0</v>
      </c>
      <c r="U608" s="13">
        <v>0</v>
      </c>
      <c r="V608" s="13">
        <v>0</v>
      </c>
      <c r="W608" s="24">
        <f t="shared" si="20"/>
        <v>19752419</v>
      </c>
      <c r="X608" s="25">
        <f t="shared" si="21"/>
        <v>1.4835047859941466E-3</v>
      </c>
      <c r="Y608" s="9"/>
    </row>
    <row r="609" spans="1:25">
      <c r="A609" s="10" t="s">
        <v>1146</v>
      </c>
      <c r="B609" s="42"/>
      <c r="C609" s="43"/>
      <c r="D609" s="13">
        <v>0</v>
      </c>
      <c r="E609" s="13">
        <v>0</v>
      </c>
      <c r="F609" s="13">
        <v>0</v>
      </c>
      <c r="G609" s="13">
        <v>0</v>
      </c>
      <c r="H609" s="13">
        <v>0</v>
      </c>
      <c r="I609" s="13">
        <v>0</v>
      </c>
      <c r="J609" s="13">
        <v>0</v>
      </c>
      <c r="K609" s="13">
        <v>0</v>
      </c>
      <c r="L609" s="13">
        <v>0</v>
      </c>
      <c r="M609" s="13">
        <v>0</v>
      </c>
      <c r="N609" s="13">
        <v>0</v>
      </c>
      <c r="O609" s="44">
        <v>0</v>
      </c>
      <c r="P609" s="13">
        <v>0</v>
      </c>
      <c r="Q609" s="13">
        <v>0</v>
      </c>
      <c r="R609" s="13">
        <v>0</v>
      </c>
      <c r="S609" s="13">
        <v>0</v>
      </c>
      <c r="T609" s="13">
        <v>0</v>
      </c>
      <c r="U609" s="13">
        <v>0</v>
      </c>
      <c r="V609" s="13">
        <v>7190961</v>
      </c>
      <c r="W609" s="24">
        <f t="shared" si="20"/>
        <v>7190961</v>
      </c>
      <c r="X609" s="25">
        <f t="shared" si="21"/>
        <v>5.4007689181751633E-4</v>
      </c>
      <c r="Y609" s="9"/>
    </row>
    <row r="610" spans="1:25">
      <c r="A610" s="10" t="s">
        <v>631</v>
      </c>
      <c r="B610" s="42" t="s">
        <v>875</v>
      </c>
      <c r="C610" s="43" t="s">
        <v>14</v>
      </c>
      <c r="D610" s="13">
        <v>0</v>
      </c>
      <c r="E610" s="13">
        <v>0</v>
      </c>
      <c r="F610" s="13">
        <v>30500078</v>
      </c>
      <c r="G610" s="13">
        <v>19422452</v>
      </c>
      <c r="H610" s="13">
        <v>4067643</v>
      </c>
      <c r="I610" s="13">
        <v>198445</v>
      </c>
      <c r="J610" s="13">
        <v>192538</v>
      </c>
      <c r="K610" s="13">
        <v>107199</v>
      </c>
      <c r="L610" s="13">
        <v>707</v>
      </c>
      <c r="M610" s="13">
        <v>0</v>
      </c>
      <c r="N610" s="13">
        <v>0</v>
      </c>
      <c r="O610" s="44">
        <v>0</v>
      </c>
      <c r="P610" s="13">
        <v>0</v>
      </c>
      <c r="Q610" s="13">
        <v>0</v>
      </c>
      <c r="R610" s="13">
        <v>0</v>
      </c>
      <c r="S610" s="13">
        <v>449095</v>
      </c>
      <c r="T610" s="13">
        <v>453614</v>
      </c>
      <c r="U610" s="13">
        <v>406264</v>
      </c>
      <c r="V610" s="13">
        <v>414375</v>
      </c>
      <c r="W610" s="24">
        <f t="shared" si="20"/>
        <v>56212410</v>
      </c>
      <c r="X610" s="25">
        <f t="shared" si="21"/>
        <v>4.2218312231663991E-3</v>
      </c>
      <c r="Y610" s="9"/>
    </row>
    <row r="611" spans="1:25">
      <c r="A611" s="10" t="s">
        <v>1053</v>
      </c>
      <c r="B611" s="42" t="s">
        <v>875</v>
      </c>
      <c r="C611" s="43" t="s">
        <v>53</v>
      </c>
      <c r="D611" s="13">
        <v>0</v>
      </c>
      <c r="E611" s="13">
        <v>0</v>
      </c>
      <c r="F611" s="13">
        <v>0</v>
      </c>
      <c r="G611" s="13">
        <v>0</v>
      </c>
      <c r="H611" s="13">
        <v>0</v>
      </c>
      <c r="I611" s="13">
        <v>0</v>
      </c>
      <c r="J611" s="13">
        <v>0</v>
      </c>
      <c r="K611" s="13">
        <v>0</v>
      </c>
      <c r="L611" s="13">
        <v>0</v>
      </c>
      <c r="M611" s="13">
        <v>0</v>
      </c>
      <c r="N611" s="13">
        <v>0</v>
      </c>
      <c r="O611" s="44">
        <v>0</v>
      </c>
      <c r="P611" s="13">
        <v>0</v>
      </c>
      <c r="Q611" s="13">
        <v>0</v>
      </c>
      <c r="R611" s="13">
        <v>0</v>
      </c>
      <c r="S611" s="13">
        <v>0</v>
      </c>
      <c r="T611" s="13">
        <v>1875</v>
      </c>
      <c r="U611" s="13">
        <v>4740</v>
      </c>
      <c r="V611" s="13">
        <v>5522</v>
      </c>
      <c r="W611" s="24">
        <f t="shared" si="20"/>
        <v>12137</v>
      </c>
      <c r="X611" s="25">
        <f t="shared" si="21"/>
        <v>9.1154898990401922E-7</v>
      </c>
      <c r="Y611" s="9"/>
    </row>
    <row r="612" spans="1:25">
      <c r="A612" s="10" t="s">
        <v>828</v>
      </c>
      <c r="B612" s="42" t="s">
        <v>875</v>
      </c>
      <c r="C612" s="43" t="s">
        <v>55</v>
      </c>
      <c r="D612" s="13">
        <v>0</v>
      </c>
      <c r="E612" s="13">
        <v>4875</v>
      </c>
      <c r="F612" s="13">
        <v>6867</v>
      </c>
      <c r="G612" s="13">
        <v>0</v>
      </c>
      <c r="H612" s="13">
        <v>0</v>
      </c>
      <c r="I612" s="13">
        <v>0</v>
      </c>
      <c r="J612" s="13">
        <v>0</v>
      </c>
      <c r="K612" s="13">
        <v>0</v>
      </c>
      <c r="L612" s="13">
        <v>0</v>
      </c>
      <c r="M612" s="13">
        <v>0</v>
      </c>
      <c r="N612" s="13">
        <v>0</v>
      </c>
      <c r="O612" s="44">
        <v>0</v>
      </c>
      <c r="P612" s="13">
        <v>0</v>
      </c>
      <c r="Q612" s="13">
        <v>0</v>
      </c>
      <c r="R612" s="13">
        <v>0</v>
      </c>
      <c r="S612" s="13">
        <v>0</v>
      </c>
      <c r="T612" s="13">
        <v>0</v>
      </c>
      <c r="U612" s="13">
        <v>0</v>
      </c>
      <c r="V612" s="13">
        <v>0</v>
      </c>
      <c r="W612" s="24">
        <f t="shared" si="20"/>
        <v>11742</v>
      </c>
      <c r="X612" s="25">
        <f t="shared" si="21"/>
        <v>8.8188252776246138E-7</v>
      </c>
      <c r="Y612" s="9"/>
    </row>
    <row r="613" spans="1:25">
      <c r="A613" s="10" t="s">
        <v>1023</v>
      </c>
      <c r="B613" s="42" t="s">
        <v>875</v>
      </c>
      <c r="C613" s="43" t="s">
        <v>11</v>
      </c>
      <c r="D613" s="13">
        <v>0</v>
      </c>
      <c r="E613" s="13">
        <v>0</v>
      </c>
      <c r="F613" s="13">
        <v>0</v>
      </c>
      <c r="G613" s="13">
        <v>0</v>
      </c>
      <c r="H613" s="13">
        <v>0</v>
      </c>
      <c r="I613" s="13">
        <v>0</v>
      </c>
      <c r="J613" s="13">
        <v>0</v>
      </c>
      <c r="K613" s="13">
        <v>0</v>
      </c>
      <c r="L613" s="13">
        <v>0</v>
      </c>
      <c r="M613" s="13">
        <v>0</v>
      </c>
      <c r="N613" s="13">
        <v>0</v>
      </c>
      <c r="O613" s="44">
        <v>0</v>
      </c>
      <c r="P613" s="13">
        <v>0</v>
      </c>
      <c r="Q613" s="13">
        <v>0</v>
      </c>
      <c r="R613" s="13">
        <v>0</v>
      </c>
      <c r="S613" s="13">
        <v>3343413</v>
      </c>
      <c r="T613" s="13">
        <v>16909742</v>
      </c>
      <c r="U613" s="13">
        <v>7213978</v>
      </c>
      <c r="V613" s="13">
        <v>1643689</v>
      </c>
      <c r="W613" s="24">
        <f t="shared" si="20"/>
        <v>29110822</v>
      </c>
      <c r="X613" s="25">
        <f t="shared" si="21"/>
        <v>2.1863673386648842E-3</v>
      </c>
      <c r="Y613" s="9"/>
    </row>
    <row r="614" spans="1:25">
      <c r="A614" s="10" t="s">
        <v>721</v>
      </c>
      <c r="B614" s="42" t="s">
        <v>875</v>
      </c>
      <c r="C614" s="43" t="s">
        <v>30</v>
      </c>
      <c r="D614" s="13">
        <v>63534</v>
      </c>
      <c r="E614" s="13">
        <v>0</v>
      </c>
      <c r="F614" s="13">
        <v>0</v>
      </c>
      <c r="G614" s="13">
        <v>0</v>
      </c>
      <c r="H614" s="13">
        <v>70002</v>
      </c>
      <c r="I614" s="13">
        <v>44603</v>
      </c>
      <c r="J614" s="13">
        <v>93791</v>
      </c>
      <c r="K614" s="13">
        <v>179721</v>
      </c>
      <c r="L614" s="13">
        <v>147401</v>
      </c>
      <c r="M614" s="13">
        <v>137244</v>
      </c>
      <c r="N614" s="13">
        <v>188492</v>
      </c>
      <c r="O614" s="44">
        <v>158589</v>
      </c>
      <c r="P614" s="13">
        <v>206639</v>
      </c>
      <c r="Q614" s="13">
        <v>134054</v>
      </c>
      <c r="R614" s="13">
        <v>178878</v>
      </c>
      <c r="S614" s="13">
        <v>263566</v>
      </c>
      <c r="T614" s="13">
        <v>203272</v>
      </c>
      <c r="U614" s="13">
        <v>185386</v>
      </c>
      <c r="V614" s="13">
        <v>187437</v>
      </c>
      <c r="W614" s="24">
        <f t="shared" si="20"/>
        <v>2442609</v>
      </c>
      <c r="X614" s="25">
        <f t="shared" si="21"/>
        <v>1.8345206943070499E-4</v>
      </c>
      <c r="Y614" s="9"/>
    </row>
    <row r="615" spans="1:25">
      <c r="A615" s="10" t="s">
        <v>518</v>
      </c>
      <c r="B615" s="42" t="s">
        <v>875</v>
      </c>
      <c r="C615" s="43" t="s">
        <v>30</v>
      </c>
      <c r="D615" s="13">
        <v>0</v>
      </c>
      <c r="E615" s="13">
        <v>0</v>
      </c>
      <c r="F615" s="13">
        <v>0</v>
      </c>
      <c r="G615" s="13">
        <v>215446</v>
      </c>
      <c r="H615" s="13">
        <v>109306</v>
      </c>
      <c r="I615" s="13">
        <v>69646</v>
      </c>
      <c r="J615" s="13">
        <v>145868</v>
      </c>
      <c r="K615" s="13">
        <v>0</v>
      </c>
      <c r="L615" s="13">
        <v>0</v>
      </c>
      <c r="M615" s="13">
        <v>0</v>
      </c>
      <c r="N615" s="13">
        <v>0</v>
      </c>
      <c r="O615" s="44">
        <v>0</v>
      </c>
      <c r="P615" s="13">
        <v>0</v>
      </c>
      <c r="Q615" s="13">
        <v>0</v>
      </c>
      <c r="R615" s="13">
        <v>0</v>
      </c>
      <c r="S615" s="13">
        <v>0</v>
      </c>
      <c r="T615" s="13">
        <v>0</v>
      </c>
      <c r="U615" s="13">
        <v>0</v>
      </c>
      <c r="V615" s="13">
        <v>0</v>
      </c>
      <c r="W615" s="24">
        <f t="shared" si="20"/>
        <v>540266</v>
      </c>
      <c r="X615" s="25">
        <f t="shared" si="21"/>
        <v>4.0576660342711121E-5</v>
      </c>
      <c r="Y615" s="9"/>
    </row>
    <row r="616" spans="1:25">
      <c r="A616" s="10" t="s">
        <v>662</v>
      </c>
      <c r="B616" s="42" t="s">
        <v>875</v>
      </c>
      <c r="C616" s="43" t="s">
        <v>51</v>
      </c>
      <c r="D616" s="13">
        <v>3893877</v>
      </c>
      <c r="E616" s="13">
        <v>27457560</v>
      </c>
      <c r="F616" s="13">
        <v>0</v>
      </c>
      <c r="G616" s="13">
        <v>14330067</v>
      </c>
      <c r="H616" s="13">
        <v>229034</v>
      </c>
      <c r="I616" s="13">
        <v>263183</v>
      </c>
      <c r="J616" s="13">
        <v>220301</v>
      </c>
      <c r="K616" s="13">
        <v>200267</v>
      </c>
      <c r="L616" s="13">
        <v>203833</v>
      </c>
      <c r="M616" s="13">
        <v>876669</v>
      </c>
      <c r="N616" s="13">
        <v>268433</v>
      </c>
      <c r="O616" s="44">
        <v>244408</v>
      </c>
      <c r="P616" s="13">
        <v>371024</v>
      </c>
      <c r="Q616" s="13">
        <v>9405588</v>
      </c>
      <c r="R616" s="13">
        <v>2880856</v>
      </c>
      <c r="S616" s="13">
        <v>4714517</v>
      </c>
      <c r="T616" s="13">
        <v>367661</v>
      </c>
      <c r="U616" s="13">
        <v>428874</v>
      </c>
      <c r="V616" s="13">
        <v>3411412</v>
      </c>
      <c r="W616" s="24">
        <f t="shared" si="20"/>
        <v>69767564</v>
      </c>
      <c r="X616" s="25">
        <f t="shared" si="21"/>
        <v>5.2398906230752256E-3</v>
      </c>
      <c r="Y616" s="9"/>
    </row>
    <row r="617" spans="1:25">
      <c r="A617" s="10" t="s">
        <v>1054</v>
      </c>
      <c r="B617" s="42" t="s">
        <v>875</v>
      </c>
      <c r="C617" s="43" t="s">
        <v>51</v>
      </c>
      <c r="D617" s="13">
        <v>0</v>
      </c>
      <c r="E617" s="13">
        <v>0</v>
      </c>
      <c r="F617" s="13">
        <v>0</v>
      </c>
      <c r="G617" s="13">
        <v>0</v>
      </c>
      <c r="H617" s="13">
        <v>0</v>
      </c>
      <c r="I617" s="13">
        <v>0</v>
      </c>
      <c r="J617" s="13">
        <v>0</v>
      </c>
      <c r="K617" s="13">
        <v>0</v>
      </c>
      <c r="L617" s="13">
        <v>0</v>
      </c>
      <c r="M617" s="13">
        <v>0</v>
      </c>
      <c r="N617" s="13">
        <v>0</v>
      </c>
      <c r="O617" s="44">
        <v>0</v>
      </c>
      <c r="P617" s="13">
        <v>0</v>
      </c>
      <c r="Q617" s="13">
        <v>0</v>
      </c>
      <c r="R617" s="13">
        <v>0</v>
      </c>
      <c r="S617" s="13">
        <v>0</v>
      </c>
      <c r="T617" s="13">
        <v>4107466</v>
      </c>
      <c r="U617" s="13">
        <v>20519521</v>
      </c>
      <c r="V617" s="13">
        <v>4890487</v>
      </c>
      <c r="W617" s="24">
        <f t="shared" si="20"/>
        <v>29517474</v>
      </c>
      <c r="X617" s="25">
        <f t="shared" si="21"/>
        <v>2.2169089238871344E-3</v>
      </c>
      <c r="Y617" s="9"/>
    </row>
    <row r="618" spans="1:25">
      <c r="A618" s="10" t="s">
        <v>1147</v>
      </c>
      <c r="B618" s="42" t="s">
        <v>875</v>
      </c>
      <c r="C618" s="43" t="s">
        <v>45</v>
      </c>
      <c r="D618" s="13">
        <v>0</v>
      </c>
      <c r="E618" s="13">
        <v>0</v>
      </c>
      <c r="F618" s="13">
        <v>0</v>
      </c>
      <c r="G618" s="13">
        <v>0</v>
      </c>
      <c r="H618" s="13">
        <v>0</v>
      </c>
      <c r="I618" s="13">
        <v>0</v>
      </c>
      <c r="J618" s="13">
        <v>0</v>
      </c>
      <c r="K618" s="13">
        <v>0</v>
      </c>
      <c r="L618" s="13">
        <v>0</v>
      </c>
      <c r="M618" s="13">
        <v>0</v>
      </c>
      <c r="N618" s="13">
        <v>0</v>
      </c>
      <c r="O618" s="44">
        <v>0</v>
      </c>
      <c r="P618" s="13">
        <v>0</v>
      </c>
      <c r="Q618" s="13">
        <v>0</v>
      </c>
      <c r="R618" s="13">
        <v>0</v>
      </c>
      <c r="S618" s="13">
        <v>0</v>
      </c>
      <c r="T618" s="13">
        <v>0</v>
      </c>
      <c r="U618" s="13">
        <v>0</v>
      </c>
      <c r="V618" s="13">
        <v>12632693</v>
      </c>
      <c r="W618" s="24">
        <f t="shared" si="20"/>
        <v>12632693</v>
      </c>
      <c r="X618" s="25">
        <f t="shared" si="21"/>
        <v>9.4877799653271598E-4</v>
      </c>
      <c r="Y618" s="9"/>
    </row>
    <row r="619" spans="1:25">
      <c r="A619" s="10" t="s">
        <v>1148</v>
      </c>
      <c r="B619" s="42" t="s">
        <v>875</v>
      </c>
      <c r="C619" s="43" t="s">
        <v>876</v>
      </c>
      <c r="D619" s="13">
        <v>0</v>
      </c>
      <c r="E619" s="13">
        <v>0</v>
      </c>
      <c r="F619" s="13">
        <v>0</v>
      </c>
      <c r="G619" s="13">
        <v>0</v>
      </c>
      <c r="H619" s="13">
        <v>0</v>
      </c>
      <c r="I619" s="13">
        <v>0</v>
      </c>
      <c r="J619" s="13">
        <v>0</v>
      </c>
      <c r="K619" s="13">
        <v>0</v>
      </c>
      <c r="L619" s="13">
        <v>0</v>
      </c>
      <c r="M619" s="13">
        <v>0</v>
      </c>
      <c r="N619" s="13">
        <v>0</v>
      </c>
      <c r="O619" s="44">
        <v>0</v>
      </c>
      <c r="P619" s="13">
        <v>0</v>
      </c>
      <c r="Q619" s="13">
        <v>0</v>
      </c>
      <c r="R619" s="13">
        <v>0</v>
      </c>
      <c r="S619" s="13">
        <v>0</v>
      </c>
      <c r="T619" s="13">
        <v>0</v>
      </c>
      <c r="U619" s="13">
        <v>0</v>
      </c>
      <c r="V619" s="13">
        <v>11832709</v>
      </c>
      <c r="W619" s="24">
        <f t="shared" si="20"/>
        <v>11832709</v>
      </c>
      <c r="X619" s="25">
        <f t="shared" si="21"/>
        <v>8.8869522425460968E-4</v>
      </c>
      <c r="Y619" s="9"/>
    </row>
    <row r="620" spans="1:25">
      <c r="A620" s="10" t="s">
        <v>1024</v>
      </c>
      <c r="B620" s="42" t="s">
        <v>875</v>
      </c>
      <c r="C620" s="43" t="s">
        <v>50</v>
      </c>
      <c r="D620" s="13">
        <v>0</v>
      </c>
      <c r="E620" s="13">
        <v>0</v>
      </c>
      <c r="F620" s="13">
        <v>0</v>
      </c>
      <c r="G620" s="13">
        <v>0</v>
      </c>
      <c r="H620" s="13">
        <v>0</v>
      </c>
      <c r="I620" s="13">
        <v>0</v>
      </c>
      <c r="J620" s="13">
        <v>0</v>
      </c>
      <c r="K620" s="13">
        <v>0</v>
      </c>
      <c r="L620" s="13">
        <v>0</v>
      </c>
      <c r="M620" s="13">
        <v>0</v>
      </c>
      <c r="N620" s="13">
        <v>0</v>
      </c>
      <c r="O620" s="44">
        <v>0</v>
      </c>
      <c r="P620" s="13">
        <v>0</v>
      </c>
      <c r="Q620" s="13">
        <v>0</v>
      </c>
      <c r="R620" s="13">
        <v>0</v>
      </c>
      <c r="S620" s="13">
        <v>10479</v>
      </c>
      <c r="T620" s="13">
        <v>0</v>
      </c>
      <c r="U620" s="13">
        <v>0</v>
      </c>
      <c r="V620" s="13">
        <v>0</v>
      </c>
      <c r="W620" s="24">
        <f t="shared" si="20"/>
        <v>10479</v>
      </c>
      <c r="X620" s="25">
        <f t="shared" si="21"/>
        <v>7.8702495387692329E-7</v>
      </c>
      <c r="Y620" s="9"/>
    </row>
    <row r="621" spans="1:25">
      <c r="A621" s="10" t="s">
        <v>1149</v>
      </c>
      <c r="B621" s="42" t="s">
        <v>875</v>
      </c>
      <c r="C621" s="43" t="s">
        <v>53</v>
      </c>
      <c r="D621" s="13">
        <v>0</v>
      </c>
      <c r="E621" s="13">
        <v>0</v>
      </c>
      <c r="F621" s="13">
        <v>0</v>
      </c>
      <c r="G621" s="13">
        <v>0</v>
      </c>
      <c r="H621" s="13">
        <v>0</v>
      </c>
      <c r="I621" s="13">
        <v>0</v>
      </c>
      <c r="J621" s="13">
        <v>0</v>
      </c>
      <c r="K621" s="13">
        <v>0</v>
      </c>
      <c r="L621" s="13">
        <v>0</v>
      </c>
      <c r="M621" s="13">
        <v>0</v>
      </c>
      <c r="N621" s="13">
        <v>0</v>
      </c>
      <c r="O621" s="44">
        <v>0</v>
      </c>
      <c r="P621" s="13">
        <v>0</v>
      </c>
      <c r="Q621" s="13">
        <v>0</v>
      </c>
      <c r="R621" s="13">
        <v>0</v>
      </c>
      <c r="S621" s="13">
        <v>0</v>
      </c>
      <c r="T621" s="13">
        <v>0</v>
      </c>
      <c r="U621" s="13">
        <v>0</v>
      </c>
      <c r="V621" s="13">
        <v>3383467</v>
      </c>
      <c r="W621" s="24">
        <f t="shared" ref="W621" si="22">SUM(D621:V621)</f>
        <v>3383467</v>
      </c>
      <c r="X621" s="25">
        <f t="shared" si="21"/>
        <v>2.5411517889293748E-4</v>
      </c>
      <c r="Y621" s="9"/>
    </row>
    <row r="622" spans="1:25">
      <c r="A622" s="10" t="s">
        <v>1150</v>
      </c>
      <c r="B622" s="42" t="s">
        <v>875</v>
      </c>
      <c r="C622" s="43" t="s">
        <v>53</v>
      </c>
      <c r="D622" s="13">
        <v>0</v>
      </c>
      <c r="E622" s="13">
        <v>0</v>
      </c>
      <c r="F622" s="13">
        <v>0</v>
      </c>
      <c r="G622" s="13">
        <v>0</v>
      </c>
      <c r="H622" s="13">
        <v>0</v>
      </c>
      <c r="I622" s="13">
        <v>0</v>
      </c>
      <c r="J622" s="13">
        <v>0</v>
      </c>
      <c r="K622" s="13">
        <v>0</v>
      </c>
      <c r="L622" s="13">
        <v>0</v>
      </c>
      <c r="M622" s="13">
        <v>0</v>
      </c>
      <c r="N622" s="13">
        <v>0</v>
      </c>
      <c r="O622" s="44">
        <v>0</v>
      </c>
      <c r="P622" s="13">
        <v>0</v>
      </c>
      <c r="Q622" s="13">
        <v>0</v>
      </c>
      <c r="R622" s="13">
        <v>0</v>
      </c>
      <c r="S622" s="13">
        <v>0</v>
      </c>
      <c r="T622" s="13">
        <v>0</v>
      </c>
      <c r="U622" s="13">
        <v>0</v>
      </c>
      <c r="V622" s="13">
        <v>3202139</v>
      </c>
      <c r="W622" s="24">
        <f t="shared" si="20"/>
        <v>3202139</v>
      </c>
      <c r="X622" s="25">
        <f t="shared" si="21"/>
        <v>2.4049654535571115E-4</v>
      </c>
      <c r="Y622" s="9"/>
    </row>
    <row r="623" spans="1:25">
      <c r="A623" s="10" t="s">
        <v>985</v>
      </c>
      <c r="B623" s="42" t="s">
        <v>875</v>
      </c>
      <c r="C623" s="43" t="s">
        <v>37</v>
      </c>
      <c r="D623" s="13">
        <v>0</v>
      </c>
      <c r="E623" s="13">
        <v>0</v>
      </c>
      <c r="F623" s="13">
        <v>0</v>
      </c>
      <c r="G623" s="13">
        <v>0</v>
      </c>
      <c r="H623" s="13">
        <v>0</v>
      </c>
      <c r="I623" s="13">
        <v>0</v>
      </c>
      <c r="J623" s="13">
        <v>0</v>
      </c>
      <c r="K623" s="13">
        <v>0</v>
      </c>
      <c r="L623" s="13">
        <v>0</v>
      </c>
      <c r="M623" s="13">
        <v>0</v>
      </c>
      <c r="N623" s="13">
        <v>0</v>
      </c>
      <c r="O623" s="44">
        <v>0</v>
      </c>
      <c r="P623" s="13">
        <v>0</v>
      </c>
      <c r="Q623" s="13">
        <v>0</v>
      </c>
      <c r="R623" s="13">
        <v>8935334</v>
      </c>
      <c r="S623" s="13">
        <v>10235269</v>
      </c>
      <c r="T623" s="13">
        <v>5083586</v>
      </c>
      <c r="U623" s="13">
        <v>476838</v>
      </c>
      <c r="V623" s="13">
        <v>482669</v>
      </c>
      <c r="W623" s="24">
        <f t="shared" si="20"/>
        <v>25213696</v>
      </c>
      <c r="X623" s="25">
        <f t="shared" si="21"/>
        <v>1.8936738172980975E-3</v>
      </c>
      <c r="Y623" s="9"/>
    </row>
    <row r="624" spans="1:25">
      <c r="A624" s="10" t="s">
        <v>958</v>
      </c>
      <c r="B624" s="42" t="s">
        <v>875</v>
      </c>
      <c r="C624" s="43" t="s">
        <v>13</v>
      </c>
      <c r="D624" s="13">
        <v>0</v>
      </c>
      <c r="E624" s="13">
        <v>0</v>
      </c>
      <c r="F624" s="13">
        <v>0</v>
      </c>
      <c r="G624" s="13">
        <v>0</v>
      </c>
      <c r="H624" s="13">
        <v>0</v>
      </c>
      <c r="I624" s="13">
        <v>0</v>
      </c>
      <c r="J624" s="13">
        <v>0</v>
      </c>
      <c r="K624" s="13">
        <v>0</v>
      </c>
      <c r="L624" s="13">
        <v>0</v>
      </c>
      <c r="M624" s="13">
        <v>0</v>
      </c>
      <c r="N624" s="13">
        <v>0</v>
      </c>
      <c r="O624" s="44">
        <v>0</v>
      </c>
      <c r="P624" s="13">
        <v>0</v>
      </c>
      <c r="Q624" s="13">
        <v>919790</v>
      </c>
      <c r="R624" s="13">
        <v>7297293</v>
      </c>
      <c r="S624" s="13">
        <v>4531755</v>
      </c>
      <c r="T624" s="13">
        <v>1043767</v>
      </c>
      <c r="U624" s="13">
        <v>0</v>
      </c>
      <c r="V624" s="13">
        <v>0</v>
      </c>
      <c r="W624" s="24">
        <f t="shared" si="20"/>
        <v>13792605</v>
      </c>
      <c r="X624" s="25">
        <f t="shared" si="21"/>
        <v>1.0358931495340798E-3</v>
      </c>
      <c r="Y624" s="9"/>
    </row>
    <row r="625" spans="1:128">
      <c r="A625" s="10" t="s">
        <v>1096</v>
      </c>
      <c r="B625" s="42" t="s">
        <v>875</v>
      </c>
      <c r="C625" s="43" t="s">
        <v>8</v>
      </c>
      <c r="D625" s="13">
        <v>0</v>
      </c>
      <c r="E625" s="13">
        <v>0</v>
      </c>
      <c r="F625" s="13">
        <v>0</v>
      </c>
      <c r="G625" s="13">
        <v>0</v>
      </c>
      <c r="H625" s="13">
        <v>0</v>
      </c>
      <c r="I625" s="13">
        <v>0</v>
      </c>
      <c r="J625" s="13">
        <v>0</v>
      </c>
      <c r="K625" s="13">
        <v>0</v>
      </c>
      <c r="L625" s="13">
        <v>0</v>
      </c>
      <c r="M625" s="13">
        <v>0</v>
      </c>
      <c r="N625" s="13">
        <v>0</v>
      </c>
      <c r="O625" s="44">
        <v>0</v>
      </c>
      <c r="P625" s="13">
        <v>0</v>
      </c>
      <c r="Q625" s="13">
        <v>0</v>
      </c>
      <c r="R625" s="13">
        <v>0</v>
      </c>
      <c r="S625" s="13">
        <v>0</v>
      </c>
      <c r="T625" s="13">
        <v>0</v>
      </c>
      <c r="U625" s="13">
        <v>2311981</v>
      </c>
      <c r="V625" s="13">
        <v>184898</v>
      </c>
      <c r="W625" s="24">
        <f t="shared" si="20"/>
        <v>2496879</v>
      </c>
      <c r="X625" s="25">
        <f t="shared" si="21"/>
        <v>1.875280160140527E-4</v>
      </c>
      <c r="Y625" s="9"/>
    </row>
    <row r="626" spans="1:128">
      <c r="A626" s="10" t="s">
        <v>933</v>
      </c>
      <c r="B626" s="42" t="s">
        <v>875</v>
      </c>
      <c r="C626" s="43" t="s">
        <v>42</v>
      </c>
      <c r="D626" s="13">
        <v>0</v>
      </c>
      <c r="E626" s="13">
        <v>0</v>
      </c>
      <c r="F626" s="13">
        <v>0</v>
      </c>
      <c r="G626" s="13">
        <v>0</v>
      </c>
      <c r="H626" s="13">
        <v>0</v>
      </c>
      <c r="I626" s="13">
        <v>0</v>
      </c>
      <c r="J626" s="13">
        <v>0</v>
      </c>
      <c r="K626" s="13">
        <v>0</v>
      </c>
      <c r="L626" s="13">
        <v>0</v>
      </c>
      <c r="M626" s="13">
        <v>0</v>
      </c>
      <c r="N626" s="13">
        <v>0</v>
      </c>
      <c r="O626" s="44">
        <v>0</v>
      </c>
      <c r="P626" s="13">
        <v>4880172</v>
      </c>
      <c r="Q626" s="13">
        <v>905346</v>
      </c>
      <c r="R626" s="13">
        <v>6058</v>
      </c>
      <c r="S626" s="13">
        <v>0</v>
      </c>
      <c r="T626" s="13">
        <v>0</v>
      </c>
      <c r="U626" s="13">
        <v>0</v>
      </c>
      <c r="V626" s="13">
        <v>0</v>
      </c>
      <c r="W626" s="24">
        <f t="shared" si="20"/>
        <v>5791576</v>
      </c>
      <c r="X626" s="25">
        <f t="shared" si="21"/>
        <v>4.3497612694672159E-4</v>
      </c>
      <c r="Y626" s="9"/>
    </row>
    <row r="627" spans="1:128">
      <c r="A627" s="10" t="s">
        <v>934</v>
      </c>
      <c r="B627" s="42" t="s">
        <v>875</v>
      </c>
      <c r="C627" s="43" t="s">
        <v>42</v>
      </c>
      <c r="D627" s="13">
        <v>0</v>
      </c>
      <c r="E627" s="13">
        <v>0</v>
      </c>
      <c r="F627" s="13">
        <v>0</v>
      </c>
      <c r="G627" s="13">
        <v>0</v>
      </c>
      <c r="H627" s="13">
        <v>0</v>
      </c>
      <c r="I627" s="13">
        <v>0</v>
      </c>
      <c r="J627" s="13">
        <v>0</v>
      </c>
      <c r="K627" s="13">
        <v>0</v>
      </c>
      <c r="L627" s="13">
        <v>0</v>
      </c>
      <c r="M627" s="13">
        <v>0</v>
      </c>
      <c r="N627" s="13">
        <v>0</v>
      </c>
      <c r="O627" s="44">
        <v>0</v>
      </c>
      <c r="P627" s="13">
        <v>16405</v>
      </c>
      <c r="Q627" s="13">
        <v>16005</v>
      </c>
      <c r="R627" s="13">
        <v>22430</v>
      </c>
      <c r="S627" s="13">
        <v>47931</v>
      </c>
      <c r="T627" s="13">
        <v>51334</v>
      </c>
      <c r="U627" s="13">
        <v>40918</v>
      </c>
      <c r="V627" s="13">
        <v>38451</v>
      </c>
      <c r="W627" s="24">
        <f t="shared" si="20"/>
        <v>233474</v>
      </c>
      <c r="X627" s="25">
        <f t="shared" si="21"/>
        <v>1.7535057169716651E-5</v>
      </c>
      <c r="Y627" s="9"/>
    </row>
    <row r="628" spans="1:128">
      <c r="A628" s="10" t="s">
        <v>986</v>
      </c>
      <c r="B628" s="42" t="s">
        <v>875</v>
      </c>
      <c r="C628" s="43" t="s">
        <v>42</v>
      </c>
      <c r="D628" s="13">
        <v>0</v>
      </c>
      <c r="E628" s="13">
        <v>0</v>
      </c>
      <c r="F628" s="13">
        <v>0</v>
      </c>
      <c r="G628" s="13">
        <v>0</v>
      </c>
      <c r="H628" s="13">
        <v>0</v>
      </c>
      <c r="I628" s="13">
        <v>0</v>
      </c>
      <c r="J628" s="13">
        <v>0</v>
      </c>
      <c r="K628" s="13">
        <v>0</v>
      </c>
      <c r="L628" s="13">
        <v>0</v>
      </c>
      <c r="M628" s="13">
        <v>0</v>
      </c>
      <c r="N628" s="13">
        <v>0</v>
      </c>
      <c r="O628" s="44">
        <v>0</v>
      </c>
      <c r="P628" s="13">
        <v>0</v>
      </c>
      <c r="Q628" s="13">
        <v>0</v>
      </c>
      <c r="R628" s="13">
        <v>2939520</v>
      </c>
      <c r="S628" s="13">
        <v>1576572</v>
      </c>
      <c r="T628" s="13">
        <v>4091294</v>
      </c>
      <c r="U628" s="13">
        <v>7700873</v>
      </c>
      <c r="V628" s="13">
        <v>0</v>
      </c>
      <c r="W628" s="24">
        <f t="shared" si="20"/>
        <v>16308259</v>
      </c>
      <c r="X628" s="25">
        <f t="shared" si="21"/>
        <v>1.2248312613119495E-3</v>
      </c>
      <c r="Y628" s="9"/>
    </row>
    <row r="629" spans="1:128">
      <c r="A629" s="10" t="s">
        <v>1097</v>
      </c>
      <c r="B629" s="42" t="s">
        <v>875</v>
      </c>
      <c r="C629" s="43" t="s">
        <v>55</v>
      </c>
      <c r="D629" s="13">
        <v>0</v>
      </c>
      <c r="E629" s="13">
        <v>0</v>
      </c>
      <c r="F629" s="13">
        <v>0</v>
      </c>
      <c r="G629" s="13">
        <v>0</v>
      </c>
      <c r="H629" s="13">
        <v>0</v>
      </c>
      <c r="I629" s="13">
        <v>0</v>
      </c>
      <c r="J629" s="13">
        <v>0</v>
      </c>
      <c r="K629" s="13">
        <v>0</v>
      </c>
      <c r="L629" s="13">
        <v>0</v>
      </c>
      <c r="M629" s="13">
        <v>0</v>
      </c>
      <c r="N629" s="13">
        <v>0</v>
      </c>
      <c r="O629" s="44">
        <v>0</v>
      </c>
      <c r="P629" s="13">
        <v>0</v>
      </c>
      <c r="Q629" s="13">
        <v>0</v>
      </c>
      <c r="R629" s="13">
        <v>0</v>
      </c>
      <c r="S629" s="13">
        <v>0</v>
      </c>
      <c r="T629" s="13">
        <v>0</v>
      </c>
      <c r="U629" s="13">
        <v>8781238</v>
      </c>
      <c r="V629" s="13">
        <v>5685002</v>
      </c>
      <c r="W629" s="24">
        <f t="shared" si="20"/>
        <v>14466240</v>
      </c>
      <c r="X629" s="25">
        <f t="shared" si="21"/>
        <v>1.0864864842802273E-3</v>
      </c>
      <c r="Y629" s="9"/>
    </row>
    <row r="630" spans="1:128">
      <c r="A630" s="10" t="s">
        <v>899</v>
      </c>
      <c r="B630" s="42" t="s">
        <v>875</v>
      </c>
      <c r="C630" s="43" t="s">
        <v>51</v>
      </c>
      <c r="D630" s="13">
        <v>0</v>
      </c>
      <c r="E630" s="13">
        <v>0</v>
      </c>
      <c r="F630" s="13">
        <v>0</v>
      </c>
      <c r="G630" s="13">
        <v>0</v>
      </c>
      <c r="H630" s="13">
        <v>0</v>
      </c>
      <c r="I630" s="13">
        <v>0</v>
      </c>
      <c r="J630" s="13">
        <v>0</v>
      </c>
      <c r="K630" s="13">
        <v>0</v>
      </c>
      <c r="L630" s="13">
        <v>0</v>
      </c>
      <c r="M630" s="13">
        <v>0</v>
      </c>
      <c r="N630" s="13">
        <v>3805776</v>
      </c>
      <c r="O630" s="44">
        <v>4569433</v>
      </c>
      <c r="P630" s="13">
        <v>382464</v>
      </c>
      <c r="Q630" s="13">
        <v>1622917</v>
      </c>
      <c r="R630" s="13">
        <v>77584</v>
      </c>
      <c r="S630" s="13">
        <v>77677</v>
      </c>
      <c r="T630" s="13">
        <v>70842</v>
      </c>
      <c r="U630" s="13">
        <v>92428</v>
      </c>
      <c r="V630" s="13">
        <v>313503</v>
      </c>
      <c r="W630" s="24">
        <f t="shared" si="20"/>
        <v>11012624</v>
      </c>
      <c r="X630" s="25">
        <f t="shared" si="21"/>
        <v>8.2710276702585149E-4</v>
      </c>
      <c r="Y630" s="9"/>
    </row>
    <row r="631" spans="1:128">
      <c r="A631" s="10" t="s">
        <v>1055</v>
      </c>
      <c r="B631" s="42" t="s">
        <v>875</v>
      </c>
      <c r="C631" s="43" t="s">
        <v>60</v>
      </c>
      <c r="D631" s="13">
        <v>0</v>
      </c>
      <c r="E631" s="13">
        <v>0</v>
      </c>
      <c r="F631" s="13">
        <v>0</v>
      </c>
      <c r="G631" s="13">
        <v>0</v>
      </c>
      <c r="H631" s="13">
        <v>0</v>
      </c>
      <c r="I631" s="13">
        <v>0</v>
      </c>
      <c r="J631" s="13">
        <v>0</v>
      </c>
      <c r="K631" s="13">
        <v>0</v>
      </c>
      <c r="L631" s="13">
        <v>0</v>
      </c>
      <c r="M631" s="13">
        <v>0</v>
      </c>
      <c r="N631" s="13">
        <v>0</v>
      </c>
      <c r="O631" s="44">
        <v>0</v>
      </c>
      <c r="P631" s="13">
        <v>0</v>
      </c>
      <c r="Q631" s="13">
        <v>0</v>
      </c>
      <c r="R631" s="13">
        <v>0</v>
      </c>
      <c r="S631" s="13">
        <v>0</v>
      </c>
      <c r="T631" s="13">
        <v>19078502</v>
      </c>
      <c r="U631" s="13">
        <v>7537472</v>
      </c>
      <c r="V631" s="13">
        <v>3564300</v>
      </c>
      <c r="W631" s="24">
        <f t="shared" si="20"/>
        <v>30180274</v>
      </c>
      <c r="X631" s="25">
        <f t="shared" si="21"/>
        <v>2.2666884963109938E-3</v>
      </c>
      <c r="Y631" s="9"/>
    </row>
    <row r="632" spans="1:128">
      <c r="A632" s="10" t="s">
        <v>935</v>
      </c>
      <c r="B632" s="42" t="s">
        <v>875</v>
      </c>
      <c r="C632" s="43" t="s">
        <v>51</v>
      </c>
      <c r="D632" s="13">
        <v>0</v>
      </c>
      <c r="E632" s="13">
        <v>0</v>
      </c>
      <c r="F632" s="13">
        <v>0</v>
      </c>
      <c r="G632" s="13">
        <v>0</v>
      </c>
      <c r="H632" s="13">
        <v>0</v>
      </c>
      <c r="I632" s="13">
        <v>0</v>
      </c>
      <c r="J632" s="13">
        <v>0</v>
      </c>
      <c r="K632" s="13">
        <v>0</v>
      </c>
      <c r="L632" s="13">
        <v>0</v>
      </c>
      <c r="M632" s="13">
        <v>0</v>
      </c>
      <c r="N632" s="13">
        <v>0</v>
      </c>
      <c r="O632" s="44">
        <v>0</v>
      </c>
      <c r="P632" s="13">
        <v>600</v>
      </c>
      <c r="Q632" s="13">
        <v>115544</v>
      </c>
      <c r="R632" s="13">
        <v>7152364</v>
      </c>
      <c r="S632" s="13">
        <v>275569</v>
      </c>
      <c r="T632" s="13">
        <v>3950480</v>
      </c>
      <c r="U632" s="13">
        <v>762715</v>
      </c>
      <c r="V632" s="13">
        <v>1303263</v>
      </c>
      <c r="W632" s="24">
        <f t="shared" si="20"/>
        <v>13560535</v>
      </c>
      <c r="X632" s="25">
        <f t="shared" si="21"/>
        <v>1.0184635397386585E-3</v>
      </c>
      <c r="Y632" s="9"/>
    </row>
    <row r="633" spans="1:128">
      <c r="A633" s="10" t="s">
        <v>913</v>
      </c>
      <c r="B633" s="42" t="s">
        <v>875</v>
      </c>
      <c r="C633" s="43" t="s">
        <v>53</v>
      </c>
      <c r="D633" s="13">
        <v>0</v>
      </c>
      <c r="E633" s="13">
        <v>0</v>
      </c>
      <c r="F633" s="13">
        <v>0</v>
      </c>
      <c r="G633" s="13">
        <v>0</v>
      </c>
      <c r="H633" s="13">
        <v>0</v>
      </c>
      <c r="I633" s="13">
        <v>0</v>
      </c>
      <c r="J633" s="13">
        <v>0</v>
      </c>
      <c r="K633" s="13">
        <v>0</v>
      </c>
      <c r="L633" s="13">
        <v>0</v>
      </c>
      <c r="M633" s="13">
        <v>0</v>
      </c>
      <c r="N633" s="13">
        <v>0</v>
      </c>
      <c r="O633" s="44">
        <v>2950</v>
      </c>
      <c r="P633" s="13">
        <v>14390</v>
      </c>
      <c r="Q633" s="13">
        <v>13680</v>
      </c>
      <c r="R633" s="13">
        <v>15430</v>
      </c>
      <c r="S633" s="13">
        <v>16430</v>
      </c>
      <c r="T633" s="13">
        <v>13680</v>
      </c>
      <c r="U633" s="13">
        <v>40522</v>
      </c>
      <c r="V633" s="13">
        <v>36300</v>
      </c>
      <c r="W633" s="24">
        <f t="shared" si="20"/>
        <v>153382</v>
      </c>
      <c r="X633" s="25">
        <f t="shared" si="21"/>
        <v>1.1519750116952976E-5</v>
      </c>
      <c r="Y633" s="9"/>
    </row>
    <row r="634" spans="1:128">
      <c r="A634" s="10" t="s">
        <v>1151</v>
      </c>
      <c r="B634" s="42"/>
      <c r="C634" s="43"/>
      <c r="D634" s="13">
        <v>0</v>
      </c>
      <c r="E634" s="13">
        <v>0</v>
      </c>
      <c r="F634" s="13">
        <v>0</v>
      </c>
      <c r="G634" s="13">
        <v>0</v>
      </c>
      <c r="H634" s="13">
        <v>0</v>
      </c>
      <c r="I634" s="13">
        <v>0</v>
      </c>
      <c r="J634" s="13">
        <v>0</v>
      </c>
      <c r="K634" s="13">
        <v>0</v>
      </c>
      <c r="L634" s="13">
        <v>0</v>
      </c>
      <c r="M634" s="13">
        <v>0</v>
      </c>
      <c r="N634" s="13">
        <v>0</v>
      </c>
      <c r="O634" s="44">
        <v>0</v>
      </c>
      <c r="P634" s="13">
        <v>0</v>
      </c>
      <c r="Q634" s="13">
        <v>0</v>
      </c>
      <c r="R634" s="13">
        <v>0</v>
      </c>
      <c r="S634" s="13">
        <v>0</v>
      </c>
      <c r="T634" s="13">
        <v>0</v>
      </c>
      <c r="U634" s="13">
        <v>0</v>
      </c>
      <c r="V634" s="13">
        <v>3449127</v>
      </c>
      <c r="W634" s="24">
        <f t="shared" si="20"/>
        <v>3449127</v>
      </c>
      <c r="X634" s="25">
        <f t="shared" si="21"/>
        <v>2.5904657105550629E-4</v>
      </c>
      <c r="Y634" s="9"/>
    </row>
    <row r="635" spans="1:128">
      <c r="A635" s="10" t="s">
        <v>1098</v>
      </c>
      <c r="B635" s="42" t="s">
        <v>875</v>
      </c>
      <c r="C635" s="43" t="s">
        <v>55</v>
      </c>
      <c r="D635" s="13">
        <v>0</v>
      </c>
      <c r="E635" s="13">
        <v>0</v>
      </c>
      <c r="F635" s="13">
        <v>0</v>
      </c>
      <c r="G635" s="13">
        <v>0</v>
      </c>
      <c r="H635" s="13">
        <v>0</v>
      </c>
      <c r="I635" s="13">
        <v>0</v>
      </c>
      <c r="J635" s="13">
        <v>0</v>
      </c>
      <c r="K635" s="13">
        <v>0</v>
      </c>
      <c r="L635" s="13">
        <v>0</v>
      </c>
      <c r="M635" s="13">
        <v>0</v>
      </c>
      <c r="N635" s="13">
        <v>0</v>
      </c>
      <c r="O635" s="44">
        <v>0</v>
      </c>
      <c r="P635" s="13">
        <v>0</v>
      </c>
      <c r="Q635" s="13">
        <v>0</v>
      </c>
      <c r="R635" s="13">
        <v>0</v>
      </c>
      <c r="S635" s="13">
        <v>0</v>
      </c>
      <c r="T635" s="13">
        <v>0</v>
      </c>
      <c r="U635" s="13">
        <v>2732</v>
      </c>
      <c r="V635" s="13">
        <v>0</v>
      </c>
      <c r="W635" s="24">
        <f t="shared" si="20"/>
        <v>2732</v>
      </c>
      <c r="X635" s="25">
        <f t="shared" si="21"/>
        <v>2.0518677106515453E-7</v>
      </c>
      <c r="Y635" s="9"/>
    </row>
    <row r="636" spans="1:128">
      <c r="A636" s="10" t="s">
        <v>632</v>
      </c>
      <c r="B636" s="42" t="s">
        <v>875</v>
      </c>
      <c r="C636" s="43" t="s">
        <v>57</v>
      </c>
      <c r="D636" s="13">
        <v>0</v>
      </c>
      <c r="E636" s="13">
        <v>0</v>
      </c>
      <c r="F636" s="13">
        <v>4565</v>
      </c>
      <c r="G636" s="13">
        <v>1245</v>
      </c>
      <c r="H636" s="13">
        <v>0</v>
      </c>
      <c r="I636" s="13">
        <v>0</v>
      </c>
      <c r="J636" s="13">
        <v>4200</v>
      </c>
      <c r="K636" s="13">
        <v>5075</v>
      </c>
      <c r="L636" s="13">
        <v>8400</v>
      </c>
      <c r="M636" s="13">
        <v>7740</v>
      </c>
      <c r="N636" s="13">
        <v>5700</v>
      </c>
      <c r="O636" s="44">
        <v>5700</v>
      </c>
      <c r="P636" s="13">
        <v>6350</v>
      </c>
      <c r="Q636" s="13">
        <v>10005</v>
      </c>
      <c r="R636" s="13">
        <v>5700</v>
      </c>
      <c r="S636" s="13">
        <v>6600</v>
      </c>
      <c r="T636" s="13">
        <v>25006</v>
      </c>
      <c r="U636" s="13">
        <v>5700</v>
      </c>
      <c r="V636" s="13">
        <v>5700</v>
      </c>
      <c r="W636" s="24">
        <f t="shared" si="20"/>
        <v>107686</v>
      </c>
      <c r="X636" s="25">
        <f t="shared" si="21"/>
        <v>8.0877535244956916E-6</v>
      </c>
      <c r="Y636" s="9"/>
    </row>
    <row r="637" spans="1:128">
      <c r="A637" s="10" t="s">
        <v>663</v>
      </c>
      <c r="B637" s="42" t="s">
        <v>875</v>
      </c>
      <c r="C637" s="43" t="s">
        <v>476</v>
      </c>
      <c r="D637" s="13">
        <v>0</v>
      </c>
      <c r="E637" s="13">
        <v>4490678</v>
      </c>
      <c r="F637" s="13">
        <v>5594070</v>
      </c>
      <c r="G637" s="13">
        <v>224511</v>
      </c>
      <c r="H637" s="13">
        <v>324672</v>
      </c>
      <c r="I637" s="13">
        <v>331860</v>
      </c>
      <c r="J637" s="13">
        <v>315302</v>
      </c>
      <c r="K637" s="13">
        <v>296924</v>
      </c>
      <c r="L637" s="13">
        <v>2194</v>
      </c>
      <c r="M637" s="13">
        <v>344010</v>
      </c>
      <c r="N637" s="13">
        <v>0</v>
      </c>
      <c r="O637" s="44">
        <v>505637</v>
      </c>
      <c r="P637" s="13">
        <v>356996</v>
      </c>
      <c r="Q637" s="13">
        <v>40026</v>
      </c>
      <c r="R637" s="13">
        <v>0</v>
      </c>
      <c r="S637" s="13">
        <v>416846</v>
      </c>
      <c r="T637" s="13">
        <v>0</v>
      </c>
      <c r="U637" s="13">
        <v>189200</v>
      </c>
      <c r="V637" s="13">
        <v>210569</v>
      </c>
      <c r="W637" s="24">
        <f>SUM(D637:V637)</f>
        <v>13643495</v>
      </c>
      <c r="X637" s="25">
        <f t="shared" si="21"/>
        <v>1.0246942478380602E-3</v>
      </c>
      <c r="Y637" s="9"/>
    </row>
    <row r="638" spans="1:128">
      <c r="A638" s="10" t="s">
        <v>1152</v>
      </c>
      <c r="B638" s="42"/>
      <c r="C638" s="43"/>
      <c r="D638" s="13">
        <v>0</v>
      </c>
      <c r="E638" s="13">
        <v>0</v>
      </c>
      <c r="F638" s="13">
        <v>0</v>
      </c>
      <c r="G638" s="13">
        <v>0</v>
      </c>
      <c r="H638" s="13">
        <v>0</v>
      </c>
      <c r="I638" s="13">
        <v>0</v>
      </c>
      <c r="J638" s="13">
        <v>0</v>
      </c>
      <c r="K638" s="13">
        <v>0</v>
      </c>
      <c r="L638" s="13">
        <v>0</v>
      </c>
      <c r="M638" s="13">
        <v>0</v>
      </c>
      <c r="N638" s="13">
        <v>0</v>
      </c>
      <c r="O638" s="44">
        <v>0</v>
      </c>
      <c r="P638" s="13">
        <v>0</v>
      </c>
      <c r="Q638" s="13">
        <v>0</v>
      </c>
      <c r="R638" s="13">
        <v>0</v>
      </c>
      <c r="S638" s="13">
        <v>0</v>
      </c>
      <c r="T638" s="13">
        <v>0</v>
      </c>
      <c r="U638" s="13">
        <v>0</v>
      </c>
      <c r="V638" s="13">
        <v>9119</v>
      </c>
      <c r="W638" s="24">
        <f>SUM(D638:V638)</f>
        <v>9119</v>
      </c>
      <c r="X638" s="25">
        <f t="shared" si="21"/>
        <v>6.8488219814902783E-7</v>
      </c>
      <c r="Y638" s="9"/>
    </row>
    <row r="639" spans="1:128" ht="15.75" thickBot="1">
      <c r="A639" s="10" t="s">
        <v>898</v>
      </c>
      <c r="B639" s="42" t="s">
        <v>875</v>
      </c>
      <c r="C639" s="43" t="s">
        <v>53</v>
      </c>
      <c r="D639" s="13">
        <v>0</v>
      </c>
      <c r="E639" s="13">
        <v>0</v>
      </c>
      <c r="F639" s="13">
        <v>0</v>
      </c>
      <c r="G639" s="13">
        <v>0</v>
      </c>
      <c r="H639" s="13">
        <v>0</v>
      </c>
      <c r="I639" s="13">
        <v>0</v>
      </c>
      <c r="J639" s="13">
        <v>0</v>
      </c>
      <c r="K639" s="13">
        <v>0</v>
      </c>
      <c r="L639" s="13">
        <v>0</v>
      </c>
      <c r="M639" s="13">
        <v>0</v>
      </c>
      <c r="N639" s="13">
        <v>6000</v>
      </c>
      <c r="O639" s="44">
        <v>0</v>
      </c>
      <c r="P639" s="13">
        <v>5800</v>
      </c>
      <c r="Q639" s="13">
        <v>4185</v>
      </c>
      <c r="R639" s="13">
        <v>6277</v>
      </c>
      <c r="S639" s="13">
        <v>0</v>
      </c>
      <c r="T639" s="13">
        <v>0</v>
      </c>
      <c r="U639" s="13">
        <v>0</v>
      </c>
      <c r="V639" s="13">
        <v>0</v>
      </c>
      <c r="W639" s="24">
        <f>SUM(D639:V639)</f>
        <v>22262</v>
      </c>
      <c r="X639" s="25">
        <f t="shared" si="21"/>
        <v>1.6719867853047109E-6</v>
      </c>
      <c r="Y639" s="9"/>
    </row>
    <row r="640" spans="1:128" ht="15.75">
      <c r="A640" s="15" t="s">
        <v>1</v>
      </c>
      <c r="B640" s="27"/>
      <c r="C640" s="27"/>
      <c r="D640" s="16">
        <f t="shared" ref="D640:V640" si="23">SUM(D4:D639)</f>
        <v>646585575</v>
      </c>
      <c r="E640" s="16">
        <f t="shared" si="23"/>
        <v>913539402</v>
      </c>
      <c r="F640" s="16">
        <f t="shared" si="23"/>
        <v>1056466764</v>
      </c>
      <c r="G640" s="16">
        <f t="shared" si="23"/>
        <v>630526930</v>
      </c>
      <c r="H640" s="16">
        <f t="shared" si="23"/>
        <v>341978520</v>
      </c>
      <c r="I640" s="16">
        <f t="shared" si="23"/>
        <v>254141865</v>
      </c>
      <c r="J640" s="16">
        <f t="shared" si="23"/>
        <v>281521397</v>
      </c>
      <c r="K640" s="16">
        <f t="shared" si="23"/>
        <v>241035840</v>
      </c>
      <c r="L640" s="16">
        <f t="shared" si="23"/>
        <v>243136867</v>
      </c>
      <c r="M640" s="16">
        <f t="shared" si="23"/>
        <v>247896898</v>
      </c>
      <c r="N640" s="16">
        <f t="shared" si="23"/>
        <v>334825007</v>
      </c>
      <c r="O640" s="32">
        <f t="shared" si="23"/>
        <v>371195723</v>
      </c>
      <c r="P640" s="16">
        <f t="shared" si="23"/>
        <v>417607865</v>
      </c>
      <c r="Q640" s="16">
        <f t="shared" si="23"/>
        <v>720003259</v>
      </c>
      <c r="R640" s="16">
        <f t="shared" si="23"/>
        <v>846874794</v>
      </c>
      <c r="S640" s="16">
        <f t="shared" si="23"/>
        <v>847909545</v>
      </c>
      <c r="T640" s="16">
        <f t="shared" si="23"/>
        <v>1461949809</v>
      </c>
      <c r="U640" s="16">
        <f t="shared" si="23"/>
        <v>1805542345.5</v>
      </c>
      <c r="V640" s="16">
        <f t="shared" si="23"/>
        <v>1651960129</v>
      </c>
      <c r="W640" s="16">
        <f>SUM(D640:V640)</f>
        <v>13314698534.5</v>
      </c>
      <c r="X640" s="26">
        <f t="shared" si="21"/>
        <v>1</v>
      </c>
      <c r="Y640" s="6"/>
      <c r="Z640" s="2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  <c r="DB640" s="5"/>
      <c r="DC640" s="5"/>
      <c r="DD640" s="5"/>
      <c r="DE640" s="5"/>
      <c r="DF640" s="5"/>
      <c r="DG640" s="5"/>
      <c r="DH640" s="5"/>
      <c r="DI640" s="5"/>
      <c r="DJ640" s="5"/>
      <c r="DK640" s="5"/>
      <c r="DL640" s="5"/>
      <c r="DM640" s="5"/>
      <c r="DN640" s="5"/>
      <c r="DO640" s="5"/>
      <c r="DP640" s="5"/>
      <c r="DQ640" s="5"/>
      <c r="DR640" s="5"/>
      <c r="DS640" s="5"/>
      <c r="DT640" s="5"/>
      <c r="DU640" s="5"/>
      <c r="DV640" s="5"/>
      <c r="DW640" s="5"/>
      <c r="DX640" s="5"/>
    </row>
    <row r="641" spans="1:128" ht="15.75">
      <c r="A641" s="34" t="s">
        <v>2</v>
      </c>
      <c r="B641" s="39"/>
      <c r="C641" s="39"/>
      <c r="D641" s="35" t="s">
        <v>3</v>
      </c>
      <c r="E641" s="36">
        <f>(E640-D640)/D640</f>
        <v>0.41286696969693454</v>
      </c>
      <c r="F641" s="36">
        <f t="shared" ref="F641:M641" si="24">(F640-E640)/E640</f>
        <v>0.15645451273047553</v>
      </c>
      <c r="G641" s="36">
        <f t="shared" si="24"/>
        <v>-0.40317390808140935</v>
      </c>
      <c r="H641" s="36">
        <f t="shared" si="24"/>
        <v>-0.45763058843497773</v>
      </c>
      <c r="I641" s="36">
        <f t="shared" si="24"/>
        <v>-0.25684845644691368</v>
      </c>
      <c r="J641" s="36">
        <f t="shared" si="24"/>
        <v>0.10773326149943852</v>
      </c>
      <c r="K641" s="36">
        <f t="shared" si="24"/>
        <v>-0.14380987531118283</v>
      </c>
      <c r="L641" s="36">
        <f t="shared" si="24"/>
        <v>8.7166580704346706E-3</v>
      </c>
      <c r="M641" s="36">
        <f t="shared" si="24"/>
        <v>1.9577578088969948E-2</v>
      </c>
      <c r="N641" s="36">
        <f t="shared" ref="N641" si="25">(N640-M640)/M640</f>
        <v>0.35066235076487323</v>
      </c>
      <c r="O641" s="36">
        <f t="shared" ref="O641" si="26">(O640-N640)/N640</f>
        <v>0.10862604417118701</v>
      </c>
      <c r="P641" s="36">
        <f t="shared" ref="P641" si="27">(P640-O640)/O640</f>
        <v>0.12503415078411342</v>
      </c>
      <c r="Q641" s="36">
        <f t="shared" ref="Q641" si="28">(Q640-P640)/P640</f>
        <v>0.72411326352773553</v>
      </c>
      <c r="R641" s="36">
        <f t="shared" ref="R641" si="29">(R640-Q640)/Q640</f>
        <v>0.17620966768429586</v>
      </c>
      <c r="S641" s="36">
        <f t="shared" ref="S641" si="30">(S640-R640)/R640</f>
        <v>1.2218464964727715E-3</v>
      </c>
      <c r="T641" s="36">
        <f t="shared" ref="T641" si="31">(T640-S640)/S640</f>
        <v>0.72418133233775539</v>
      </c>
      <c r="U641" s="36">
        <f t="shared" ref="U641" si="32">(U640-T640)/T640</f>
        <v>0.23502348328567005</v>
      </c>
      <c r="V641" s="36">
        <f t="shared" ref="V641" si="33">(V640-U640)/U640</f>
        <v>-8.506154224672545E-2</v>
      </c>
      <c r="W641" s="36"/>
      <c r="X641" s="37"/>
      <c r="Y641" s="6"/>
      <c r="Z641" s="2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  <c r="DB641" s="5"/>
      <c r="DC641" s="5"/>
      <c r="DD641" s="5"/>
      <c r="DE641" s="5"/>
      <c r="DF641" s="5"/>
      <c r="DG641" s="5"/>
      <c r="DH641" s="5"/>
      <c r="DI641" s="5"/>
      <c r="DJ641" s="5"/>
      <c r="DK641" s="5"/>
      <c r="DL641" s="5"/>
      <c r="DM641" s="5"/>
      <c r="DN641" s="5"/>
      <c r="DO641" s="5"/>
      <c r="DP641" s="5"/>
      <c r="DQ641" s="5"/>
      <c r="DR641" s="5"/>
      <c r="DS641" s="5"/>
      <c r="DT641" s="5"/>
      <c r="DU641" s="5"/>
      <c r="DV641" s="5"/>
      <c r="DW641" s="5"/>
      <c r="DX641" s="5"/>
    </row>
    <row r="642" spans="1:128" ht="16.5" thickBot="1">
      <c r="A642" s="17" t="s">
        <v>2</v>
      </c>
      <c r="B642" s="28"/>
      <c r="C642" s="28"/>
      <c r="D642" s="38">
        <f t="shared" ref="D642:V642" si="34">COUNTIF(D4:D639,"&gt;0")</f>
        <v>168</v>
      </c>
      <c r="E642" s="38">
        <f t="shared" si="34"/>
        <v>219</v>
      </c>
      <c r="F642" s="38">
        <f t="shared" si="34"/>
        <v>238</v>
      </c>
      <c r="G642" s="38">
        <f t="shared" si="34"/>
        <v>244</v>
      </c>
      <c r="H642" s="38">
        <f t="shared" si="34"/>
        <v>228</v>
      </c>
      <c r="I642" s="38">
        <f t="shared" si="34"/>
        <v>234</v>
      </c>
      <c r="J642" s="38">
        <f t="shared" si="34"/>
        <v>224</v>
      </c>
      <c r="K642" s="38">
        <f t="shared" si="34"/>
        <v>225</v>
      </c>
      <c r="L642" s="38">
        <f t="shared" si="34"/>
        <v>235</v>
      </c>
      <c r="M642" s="38">
        <f t="shared" si="34"/>
        <v>245</v>
      </c>
      <c r="N642" s="38">
        <f t="shared" si="34"/>
        <v>248</v>
      </c>
      <c r="O642" s="47">
        <f t="shared" si="34"/>
        <v>264</v>
      </c>
      <c r="P642" s="38">
        <f t="shared" si="34"/>
        <v>291</v>
      </c>
      <c r="Q642" s="38">
        <f t="shared" si="34"/>
        <v>305</v>
      </c>
      <c r="R642" s="38">
        <f t="shared" si="34"/>
        <v>318</v>
      </c>
      <c r="S642" s="38">
        <f t="shared" si="34"/>
        <v>328</v>
      </c>
      <c r="T642" s="38">
        <f t="shared" si="34"/>
        <v>323</v>
      </c>
      <c r="U642" s="38">
        <f t="shared" si="34"/>
        <v>342</v>
      </c>
      <c r="V642" s="38">
        <f t="shared" si="34"/>
        <v>374</v>
      </c>
      <c r="W642" s="18"/>
      <c r="X642" s="33"/>
      <c r="Y642" s="6"/>
      <c r="Z642" s="2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  <c r="DB642" s="5"/>
      <c r="DC642" s="5"/>
      <c r="DD642" s="5"/>
      <c r="DE642" s="5"/>
      <c r="DF642" s="5"/>
      <c r="DG642" s="5"/>
      <c r="DH642" s="5"/>
      <c r="DI642" s="5"/>
      <c r="DJ642" s="5"/>
      <c r="DK642" s="5"/>
      <c r="DL642" s="5"/>
      <c r="DM642" s="5"/>
      <c r="DN642" s="5"/>
      <c r="DO642" s="5"/>
      <c r="DP642" s="5"/>
      <c r="DQ642" s="5"/>
      <c r="DR642" s="5"/>
      <c r="DS642" s="5"/>
      <c r="DT642" s="5"/>
      <c r="DU642" s="5"/>
      <c r="DV642" s="5"/>
      <c r="DW642" s="5"/>
      <c r="DX642" s="5"/>
    </row>
    <row r="643" spans="1:128">
      <c r="A643" s="11"/>
      <c r="B643" s="29"/>
      <c r="C643" s="29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45"/>
      <c r="P643" s="12"/>
      <c r="Q643" s="12"/>
      <c r="R643" s="12"/>
      <c r="S643" s="12"/>
      <c r="T643" s="12"/>
      <c r="U643" s="12"/>
      <c r="V643" s="12"/>
      <c r="W643" s="12"/>
      <c r="X643" s="14"/>
    </row>
    <row r="644" spans="1:128" ht="15" customHeight="1">
      <c r="A644" s="57" t="s">
        <v>1100</v>
      </c>
      <c r="B644" s="62"/>
      <c r="C644" s="62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9"/>
    </row>
    <row r="645" spans="1:128">
      <c r="A645" s="11"/>
      <c r="B645" s="29"/>
      <c r="C645" s="29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45"/>
      <c r="P645" s="12"/>
      <c r="Q645" s="12"/>
      <c r="R645" s="12"/>
      <c r="S645" s="12"/>
      <c r="T645" s="12"/>
      <c r="U645" s="12"/>
      <c r="V645" s="12"/>
      <c r="W645" s="12"/>
      <c r="X645" s="14"/>
      <c r="Y645"/>
      <c r="Z645"/>
    </row>
    <row r="646" spans="1:128" ht="15.75" customHeight="1" thickBot="1">
      <c r="A646" s="48" t="s">
        <v>0</v>
      </c>
      <c r="B646" s="61"/>
      <c r="C646" s="61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50"/>
      <c r="Y646"/>
      <c r="Z646"/>
    </row>
  </sheetData>
  <mergeCells count="4">
    <mergeCell ref="A1:X1"/>
    <mergeCell ref="A2:X2"/>
    <mergeCell ref="A646:X646"/>
    <mergeCell ref="A644:X644"/>
  </mergeCells>
  <printOptions horizontalCentered="1"/>
  <pageMargins left="0.5" right="0.5" top="0.5" bottom="0.5" header="0.3" footer="0.3"/>
  <pageSetup paperSize="5" scale="42" fitToHeight="0" orientation="landscape" r:id="rId1"/>
  <headerFooter>
    <oddFooter>&amp;L&amp;14Office of Economic and Demographic Research&amp;C&amp;14Last Updated: November 2025&amp;R&amp;14Page &amp;P of &amp;N</oddFooter>
  </headerFooter>
  <ignoredErrors>
    <ignoredError sqref="D640:M640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Expenditures</vt:lpstr>
      <vt:lpstr>Municipal Expenditures</vt:lpstr>
      <vt:lpstr>SD Expenditures</vt:lpstr>
      <vt:lpstr>'County Expenditures'!Print_Area</vt:lpstr>
      <vt:lpstr>'Municipal Expenditures'!Print_Area</vt:lpstr>
      <vt:lpstr>'SD Expenditures'!Print_Area</vt:lpstr>
      <vt:lpstr>'County Expenditures'!Print_Titles</vt:lpstr>
      <vt:lpstr>'Municipal Expenditures'!Print_Titles</vt:lpstr>
      <vt:lpstr>'SD Expenditures'!Print_Titles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2025-11-20T22:51:50Z</cp:lastPrinted>
  <dcterms:created xsi:type="dcterms:W3CDTF">2000-08-31T21:26:31Z</dcterms:created>
  <dcterms:modified xsi:type="dcterms:W3CDTF">2025-11-20T22:52:48Z</dcterms:modified>
</cp:coreProperties>
</file>